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dokumenty na sezon 20.21\"/>
    </mc:Choice>
  </mc:AlternateContent>
  <xr:revisionPtr revIDLastSave="0" documentId="13_ncr:1_{291A0066-08AE-4AD0-BDBF-0A3B281A45FB}" xr6:coauthVersionLast="43" xr6:coauthVersionMax="43" xr10:uidLastSave="{00000000-0000-0000-0000-000000000000}"/>
  <workbookProtection workbookAlgorithmName="SHA-512" workbookHashValue="UWhNmirgvI4wuPquMJOWlHsAjsQm1SWqTLPdPzSMnIr/FWySesAtlrfJPqKfXBA8ncQqd/k6hDg+H+dEaELhWQ==" workbookSaltValue="XFH7wjvInWibg62dCg0A5g==" workbookSpinCount="100000" lockStructure="1"/>
  <bookViews>
    <workbookView xWindow="1200" yWindow="300" windowWidth="27600" windowHeight="15300" xr2:uid="{FCA1BE51-D162-4200-83F2-C918998B83B1}"/>
  </bookViews>
  <sheets>
    <sheet name="Ankieta klubowa" sheetId="3" r:id="rId1"/>
    <sheet name="dane" sheetId="4" state="hidden" r:id="rId2"/>
    <sheet name="baza zawodników" sheetId="1" r:id="rId3"/>
    <sheet name="licencje" sheetId="2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22" i="2" l="1"/>
  <c r="A434" i="2"/>
  <c r="J434" i="2"/>
  <c r="K434" i="2"/>
  <c r="A435" i="2"/>
  <c r="J435" i="2"/>
  <c r="K435" i="2" s="1"/>
  <c r="A436" i="2"/>
  <c r="J436" i="2"/>
  <c r="K436" i="2"/>
  <c r="A437" i="2"/>
  <c r="J437" i="2"/>
  <c r="K437" i="2"/>
  <c r="A438" i="2"/>
  <c r="J438" i="2"/>
  <c r="K438" i="2"/>
  <c r="A439" i="2"/>
  <c r="J439" i="2"/>
  <c r="K439" i="2" s="1"/>
  <c r="A440" i="2"/>
  <c r="J440" i="2"/>
  <c r="K440" i="2"/>
  <c r="A441" i="2"/>
  <c r="J441" i="2"/>
  <c r="K441" i="2"/>
  <c r="A4" i="2"/>
  <c r="J4" i="2"/>
  <c r="K4" i="2" s="1"/>
  <c r="A5" i="2"/>
  <c r="J5" i="2"/>
  <c r="K5" i="2" s="1"/>
  <c r="A6" i="2"/>
  <c r="J6" i="2"/>
  <c r="K6" i="2" s="1"/>
  <c r="A7" i="2"/>
  <c r="J7" i="2"/>
  <c r="K7" i="2" s="1"/>
  <c r="A8" i="2"/>
  <c r="J8" i="2"/>
  <c r="K8" i="2"/>
  <c r="A9" i="2"/>
  <c r="J9" i="2"/>
  <c r="K9" i="2"/>
  <c r="A10" i="2"/>
  <c r="J10" i="2"/>
  <c r="K10" i="2" s="1"/>
  <c r="A11" i="2"/>
  <c r="J11" i="2"/>
  <c r="K11" i="2" s="1"/>
  <c r="A12" i="2"/>
  <c r="J12" i="2"/>
  <c r="K12" i="2"/>
  <c r="A13" i="2"/>
  <c r="J13" i="2"/>
  <c r="K13" i="2"/>
  <c r="A14" i="2"/>
  <c r="J14" i="2"/>
  <c r="K14" i="2" s="1"/>
  <c r="A15" i="2"/>
  <c r="J15" i="2"/>
  <c r="K15" i="2" s="1"/>
  <c r="A16" i="2"/>
  <c r="J16" i="2"/>
  <c r="K16" i="2"/>
  <c r="A17" i="2"/>
  <c r="J17" i="2"/>
  <c r="K17" i="2"/>
  <c r="A18" i="2"/>
  <c r="J18" i="2"/>
  <c r="K18" i="2" s="1"/>
  <c r="A19" i="2"/>
  <c r="J19" i="2"/>
  <c r="K19" i="2" s="1"/>
  <c r="A20" i="2"/>
  <c r="J20" i="2"/>
  <c r="K20" i="2"/>
  <c r="A21" i="2"/>
  <c r="J21" i="2"/>
  <c r="K21" i="2"/>
  <c r="A22" i="2"/>
  <c r="J22" i="2"/>
  <c r="K22" i="2" s="1"/>
  <c r="A23" i="2"/>
  <c r="J23" i="2"/>
  <c r="K23" i="2" s="1"/>
  <c r="A24" i="2"/>
  <c r="J24" i="2"/>
  <c r="K24" i="2"/>
  <c r="A25" i="2"/>
  <c r="J25" i="2"/>
  <c r="K25" i="2"/>
  <c r="A26" i="2"/>
  <c r="J26" i="2"/>
  <c r="K26" i="2" s="1"/>
  <c r="A27" i="2"/>
  <c r="J27" i="2"/>
  <c r="K27" i="2" s="1"/>
  <c r="A28" i="2"/>
  <c r="J28" i="2"/>
  <c r="K28" i="2"/>
  <c r="A29" i="2"/>
  <c r="J29" i="2"/>
  <c r="K29" i="2"/>
  <c r="A30" i="2"/>
  <c r="J30" i="2"/>
  <c r="K30" i="2" s="1"/>
  <c r="A31" i="2"/>
  <c r="J31" i="2"/>
  <c r="K31" i="2" s="1"/>
  <c r="A32" i="2"/>
  <c r="J32" i="2"/>
  <c r="K32" i="2"/>
  <c r="A33" i="2"/>
  <c r="J33" i="2"/>
  <c r="K33" i="2"/>
  <c r="A34" i="2"/>
  <c r="J34" i="2"/>
  <c r="K34" i="2" s="1"/>
  <c r="A35" i="2"/>
  <c r="J35" i="2"/>
  <c r="K35" i="2" s="1"/>
  <c r="A36" i="2"/>
  <c r="J36" i="2"/>
  <c r="K36" i="2"/>
  <c r="A37" i="2"/>
  <c r="J37" i="2"/>
  <c r="K37" i="2"/>
  <c r="A38" i="2"/>
  <c r="J38" i="2"/>
  <c r="K38" i="2" s="1"/>
  <c r="A39" i="2"/>
  <c r="J39" i="2"/>
  <c r="K39" i="2" s="1"/>
  <c r="A40" i="2"/>
  <c r="J40" i="2"/>
  <c r="K40" i="2"/>
  <c r="A41" i="2"/>
  <c r="J41" i="2"/>
  <c r="K41" i="2"/>
  <c r="A42" i="2"/>
  <c r="J42" i="2"/>
  <c r="K42" i="2" s="1"/>
  <c r="A43" i="2"/>
  <c r="J43" i="2"/>
  <c r="K43" i="2" s="1"/>
  <c r="A44" i="2"/>
  <c r="J44" i="2"/>
  <c r="K44" i="2"/>
  <c r="A45" i="2"/>
  <c r="J45" i="2"/>
  <c r="K45" i="2"/>
  <c r="A46" i="2"/>
  <c r="J46" i="2"/>
  <c r="K46" i="2" s="1"/>
  <c r="A47" i="2"/>
  <c r="J47" i="2"/>
  <c r="K47" i="2" s="1"/>
  <c r="A48" i="2"/>
  <c r="J48" i="2"/>
  <c r="K48" i="2"/>
  <c r="A49" i="2"/>
  <c r="J49" i="2"/>
  <c r="K49" i="2"/>
  <c r="A50" i="2"/>
  <c r="J50" i="2"/>
  <c r="K50" i="2" s="1"/>
  <c r="A51" i="2"/>
  <c r="J51" i="2"/>
  <c r="K51" i="2" s="1"/>
  <c r="A52" i="2"/>
  <c r="J52" i="2"/>
  <c r="K52" i="2"/>
  <c r="A53" i="2"/>
  <c r="J53" i="2"/>
  <c r="K53" i="2"/>
  <c r="A54" i="2"/>
  <c r="J54" i="2"/>
  <c r="K54" i="2" s="1"/>
  <c r="A55" i="2"/>
  <c r="J55" i="2"/>
  <c r="K55" i="2" s="1"/>
  <c r="A56" i="2"/>
  <c r="J56" i="2"/>
  <c r="K56" i="2"/>
  <c r="A57" i="2"/>
  <c r="J57" i="2"/>
  <c r="K57" i="2"/>
  <c r="A58" i="2"/>
  <c r="J58" i="2"/>
  <c r="K58" i="2" s="1"/>
  <c r="A59" i="2"/>
  <c r="J59" i="2"/>
  <c r="K59" i="2" s="1"/>
  <c r="A60" i="2"/>
  <c r="J60" i="2"/>
  <c r="K60" i="2"/>
  <c r="A61" i="2"/>
  <c r="J61" i="2"/>
  <c r="K61" i="2"/>
  <c r="A62" i="2"/>
  <c r="J62" i="2"/>
  <c r="K62" i="2" s="1"/>
  <c r="A63" i="2"/>
  <c r="J63" i="2"/>
  <c r="K63" i="2" s="1"/>
  <c r="A64" i="2"/>
  <c r="J64" i="2"/>
  <c r="K64" i="2"/>
  <c r="A65" i="2"/>
  <c r="J65" i="2"/>
  <c r="K65" i="2"/>
  <c r="A66" i="2"/>
  <c r="J66" i="2"/>
  <c r="K66" i="2" s="1"/>
  <c r="A67" i="2"/>
  <c r="J67" i="2"/>
  <c r="K67" i="2" s="1"/>
  <c r="A68" i="2"/>
  <c r="J68" i="2"/>
  <c r="K68" i="2"/>
  <c r="A69" i="2"/>
  <c r="J69" i="2"/>
  <c r="K69" i="2"/>
  <c r="A70" i="2"/>
  <c r="J70" i="2"/>
  <c r="K70" i="2" s="1"/>
  <c r="A71" i="2"/>
  <c r="J71" i="2"/>
  <c r="K71" i="2" s="1"/>
  <c r="A72" i="2"/>
  <c r="J72" i="2"/>
  <c r="K72" i="2" s="1"/>
  <c r="A73" i="2"/>
  <c r="J73" i="2"/>
  <c r="K73" i="2"/>
  <c r="A74" i="2"/>
  <c r="J74" i="2"/>
  <c r="K74" i="2" s="1"/>
  <c r="A75" i="2"/>
  <c r="J75" i="2"/>
  <c r="K75" i="2" s="1"/>
  <c r="A76" i="2"/>
  <c r="J76" i="2"/>
  <c r="K76" i="2" s="1"/>
  <c r="A77" i="2"/>
  <c r="J77" i="2"/>
  <c r="K77" i="2"/>
  <c r="A78" i="2"/>
  <c r="J78" i="2"/>
  <c r="K78" i="2" s="1"/>
  <c r="A79" i="2"/>
  <c r="J79" i="2"/>
  <c r="K79" i="2" s="1"/>
  <c r="A80" i="2"/>
  <c r="J80" i="2"/>
  <c r="K80" i="2"/>
  <c r="A81" i="2"/>
  <c r="J81" i="2"/>
  <c r="K81" i="2"/>
  <c r="A82" i="2"/>
  <c r="J82" i="2"/>
  <c r="K82" i="2" s="1"/>
  <c r="A83" i="2"/>
  <c r="J83" i="2"/>
  <c r="K83" i="2" s="1"/>
  <c r="A84" i="2"/>
  <c r="J84" i="2"/>
  <c r="K84" i="2"/>
  <c r="A85" i="2"/>
  <c r="J85" i="2"/>
  <c r="K85" i="2" s="1"/>
  <c r="A86" i="2"/>
  <c r="J86" i="2"/>
  <c r="K86" i="2" s="1"/>
  <c r="A87" i="2"/>
  <c r="J87" i="2"/>
  <c r="K87" i="2"/>
  <c r="A88" i="2"/>
  <c r="J88" i="2"/>
  <c r="K88" i="2" s="1"/>
  <c r="A89" i="2"/>
  <c r="J89" i="2"/>
  <c r="K89" i="2" s="1"/>
  <c r="A90" i="2"/>
  <c r="J90" i="2"/>
  <c r="K90" i="2" s="1"/>
  <c r="A91" i="2"/>
  <c r="J91" i="2"/>
  <c r="K91" i="2" s="1"/>
  <c r="A92" i="2"/>
  <c r="J92" i="2"/>
  <c r="K92" i="2"/>
  <c r="A93" i="2"/>
  <c r="J93" i="2"/>
  <c r="K93" i="2"/>
  <c r="A94" i="2"/>
  <c r="J94" i="2"/>
  <c r="K94" i="2" s="1"/>
  <c r="A95" i="2"/>
  <c r="J95" i="2"/>
  <c r="K95" i="2"/>
  <c r="A96" i="2"/>
  <c r="J96" i="2"/>
  <c r="K96" i="2" s="1"/>
  <c r="A97" i="2"/>
  <c r="J97" i="2"/>
  <c r="K97" i="2"/>
  <c r="A98" i="2"/>
  <c r="J98" i="2"/>
  <c r="K98" i="2" s="1"/>
  <c r="A99" i="2"/>
  <c r="J99" i="2"/>
  <c r="K99" i="2" s="1"/>
  <c r="A100" i="2"/>
  <c r="J100" i="2"/>
  <c r="K100" i="2"/>
  <c r="A101" i="2"/>
  <c r="J101" i="2"/>
  <c r="K101" i="2" s="1"/>
  <c r="A102" i="2"/>
  <c r="J102" i="2"/>
  <c r="K102" i="2" s="1"/>
  <c r="A103" i="2"/>
  <c r="J103" i="2"/>
  <c r="K103" i="2"/>
  <c r="A104" i="2"/>
  <c r="J104" i="2"/>
  <c r="K104" i="2" s="1"/>
  <c r="A105" i="2"/>
  <c r="J105" i="2"/>
  <c r="K105" i="2"/>
  <c r="A106" i="2"/>
  <c r="J106" i="2"/>
  <c r="K106" i="2" s="1"/>
  <c r="A107" i="2"/>
  <c r="J107" i="2"/>
  <c r="K107" i="2" s="1"/>
  <c r="A108" i="2"/>
  <c r="J108" i="2"/>
  <c r="K108" i="2"/>
  <c r="A109" i="2"/>
  <c r="J109" i="2"/>
  <c r="K109" i="2" s="1"/>
  <c r="A110" i="2"/>
  <c r="J110" i="2"/>
  <c r="K110" i="2" s="1"/>
  <c r="A111" i="2"/>
  <c r="J111" i="2"/>
  <c r="K111" i="2" s="1"/>
  <c r="A112" i="2"/>
  <c r="J112" i="2"/>
  <c r="K112" i="2" s="1"/>
  <c r="A113" i="2"/>
  <c r="J113" i="2"/>
  <c r="K113" i="2"/>
  <c r="A114" i="2"/>
  <c r="J114" i="2"/>
  <c r="K114" i="2" s="1"/>
  <c r="A115" i="2"/>
  <c r="J115" i="2"/>
  <c r="K115" i="2"/>
  <c r="A116" i="2"/>
  <c r="J116" i="2"/>
  <c r="K116" i="2"/>
  <c r="A117" i="2"/>
  <c r="J117" i="2"/>
  <c r="K117" i="2" s="1"/>
  <c r="A118" i="2"/>
  <c r="J118" i="2"/>
  <c r="K118" i="2" s="1"/>
  <c r="A119" i="2"/>
  <c r="J119" i="2"/>
  <c r="K119" i="2"/>
  <c r="A120" i="2"/>
  <c r="J120" i="2"/>
  <c r="K120" i="2" s="1"/>
  <c r="A121" i="2"/>
  <c r="J121" i="2"/>
  <c r="K121" i="2"/>
  <c r="A122" i="2"/>
  <c r="J122" i="2"/>
  <c r="K122" i="2" s="1"/>
  <c r="A123" i="2"/>
  <c r="J123" i="2"/>
  <c r="K123" i="2" s="1"/>
  <c r="A124" i="2"/>
  <c r="J124" i="2"/>
  <c r="K124" i="2" s="1"/>
  <c r="A125" i="2"/>
  <c r="J125" i="2"/>
  <c r="K125" i="2" s="1"/>
  <c r="A126" i="2"/>
  <c r="J126" i="2"/>
  <c r="K126" i="2" s="1"/>
  <c r="A127" i="2"/>
  <c r="J127" i="2"/>
  <c r="K127" i="2"/>
  <c r="A128" i="2"/>
  <c r="J128" i="2"/>
  <c r="K128" i="2"/>
  <c r="A129" i="2"/>
  <c r="J129" i="2"/>
  <c r="K129" i="2"/>
  <c r="A130" i="2"/>
  <c r="J130" i="2"/>
  <c r="K130" i="2" s="1"/>
  <c r="A131" i="2"/>
  <c r="J131" i="2"/>
  <c r="K131" i="2" s="1"/>
  <c r="A132" i="2"/>
  <c r="J132" i="2"/>
  <c r="K132" i="2"/>
  <c r="A133" i="2"/>
  <c r="J133" i="2"/>
  <c r="K133" i="2" s="1"/>
  <c r="A134" i="2"/>
  <c r="J134" i="2"/>
  <c r="K134" i="2" s="1"/>
  <c r="A135" i="2"/>
  <c r="J135" i="2"/>
  <c r="K135" i="2"/>
  <c r="A136" i="2"/>
  <c r="J136" i="2"/>
  <c r="K136" i="2" s="1"/>
  <c r="A137" i="2"/>
  <c r="J137" i="2"/>
  <c r="K137" i="2" s="1"/>
  <c r="A138" i="2"/>
  <c r="J138" i="2"/>
  <c r="K138" i="2" s="1"/>
  <c r="A139" i="2"/>
  <c r="J139" i="2"/>
  <c r="K139" i="2" s="1"/>
  <c r="A140" i="2"/>
  <c r="J140" i="2"/>
  <c r="K140" i="2"/>
  <c r="A141" i="2"/>
  <c r="J141" i="2"/>
  <c r="K141" i="2"/>
  <c r="A142" i="2"/>
  <c r="J142" i="2"/>
  <c r="K142" i="2" s="1"/>
  <c r="A143" i="2"/>
  <c r="J143" i="2"/>
  <c r="K143" i="2"/>
  <c r="A144" i="2"/>
  <c r="J144" i="2"/>
  <c r="K144" i="2" s="1"/>
  <c r="A145" i="2"/>
  <c r="J145" i="2"/>
  <c r="K145" i="2"/>
  <c r="A146" i="2"/>
  <c r="J146" i="2"/>
  <c r="K146" i="2" s="1"/>
  <c r="A147" i="2"/>
  <c r="J147" i="2"/>
  <c r="K147" i="2" s="1"/>
  <c r="A148" i="2"/>
  <c r="J148" i="2"/>
  <c r="K148" i="2"/>
  <c r="A149" i="2"/>
  <c r="J149" i="2"/>
  <c r="K149" i="2" s="1"/>
  <c r="A150" i="2"/>
  <c r="J150" i="2"/>
  <c r="K150" i="2" s="1"/>
  <c r="A151" i="2"/>
  <c r="J151" i="2"/>
  <c r="K151" i="2"/>
  <c r="A152" i="2"/>
  <c r="J152" i="2"/>
  <c r="K152" i="2" s="1"/>
  <c r="A153" i="2"/>
  <c r="J153" i="2"/>
  <c r="K153" i="2"/>
  <c r="A154" i="2"/>
  <c r="J154" i="2"/>
  <c r="K154" i="2" s="1"/>
  <c r="A155" i="2"/>
  <c r="J155" i="2"/>
  <c r="K155" i="2" s="1"/>
  <c r="A156" i="2"/>
  <c r="J156" i="2"/>
  <c r="K156" i="2"/>
  <c r="A157" i="2"/>
  <c r="J157" i="2"/>
  <c r="K157" i="2" s="1"/>
  <c r="A158" i="2"/>
  <c r="J158" i="2"/>
  <c r="K158" i="2" s="1"/>
  <c r="A159" i="2"/>
  <c r="J159" i="2"/>
  <c r="K159" i="2" s="1"/>
  <c r="A160" i="2"/>
  <c r="J160" i="2"/>
  <c r="K160" i="2" s="1"/>
  <c r="A161" i="2"/>
  <c r="J161" i="2"/>
  <c r="K161" i="2"/>
  <c r="A162" i="2"/>
  <c r="J162" i="2"/>
  <c r="K162" i="2" s="1"/>
  <c r="A163" i="2"/>
  <c r="J163" i="2"/>
  <c r="K163" i="2"/>
  <c r="A164" i="2"/>
  <c r="J164" i="2"/>
  <c r="K164" i="2"/>
  <c r="A165" i="2"/>
  <c r="J165" i="2"/>
  <c r="K165" i="2" s="1"/>
  <c r="A166" i="2"/>
  <c r="J166" i="2"/>
  <c r="K166" i="2" s="1"/>
  <c r="A167" i="2"/>
  <c r="J167" i="2"/>
  <c r="K167" i="2"/>
  <c r="A168" i="2"/>
  <c r="J168" i="2"/>
  <c r="K168" i="2" s="1"/>
  <c r="A169" i="2"/>
  <c r="J169" i="2"/>
  <c r="K169" i="2"/>
  <c r="A170" i="2"/>
  <c r="J170" i="2"/>
  <c r="K170" i="2" s="1"/>
  <c r="A171" i="2"/>
  <c r="J171" i="2"/>
  <c r="K171" i="2" s="1"/>
  <c r="A172" i="2"/>
  <c r="J172" i="2"/>
  <c r="K172" i="2" s="1"/>
  <c r="A173" i="2"/>
  <c r="J173" i="2"/>
  <c r="K173" i="2" s="1"/>
  <c r="A174" i="2"/>
  <c r="J174" i="2"/>
  <c r="K174" i="2" s="1"/>
  <c r="A175" i="2"/>
  <c r="J175" i="2"/>
  <c r="K175" i="2"/>
  <c r="A176" i="2"/>
  <c r="J176" i="2"/>
  <c r="K176" i="2"/>
  <c r="A177" i="2"/>
  <c r="J177" i="2"/>
  <c r="K177" i="2"/>
  <c r="A178" i="2"/>
  <c r="J178" i="2"/>
  <c r="K178" i="2" s="1"/>
  <c r="A179" i="2"/>
  <c r="J179" i="2"/>
  <c r="K179" i="2" s="1"/>
  <c r="A180" i="2"/>
  <c r="J180" i="2"/>
  <c r="K180" i="2"/>
  <c r="A181" i="2"/>
  <c r="J181" i="2"/>
  <c r="K181" i="2" s="1"/>
  <c r="A182" i="2"/>
  <c r="J182" i="2"/>
  <c r="K182" i="2" s="1"/>
  <c r="A183" i="2"/>
  <c r="J183" i="2"/>
  <c r="K183" i="2"/>
  <c r="A184" i="2"/>
  <c r="J184" i="2"/>
  <c r="K184" i="2" s="1"/>
  <c r="A185" i="2"/>
  <c r="J185" i="2"/>
  <c r="K185" i="2" s="1"/>
  <c r="A186" i="2"/>
  <c r="J186" i="2"/>
  <c r="K186" i="2" s="1"/>
  <c r="A187" i="2"/>
  <c r="J187" i="2"/>
  <c r="K187" i="2" s="1"/>
  <c r="A188" i="2"/>
  <c r="J188" i="2"/>
  <c r="K188" i="2"/>
  <c r="A189" i="2"/>
  <c r="J189" i="2"/>
  <c r="K189" i="2"/>
  <c r="A190" i="2"/>
  <c r="J190" i="2"/>
  <c r="K190" i="2" s="1"/>
  <c r="A191" i="2"/>
  <c r="J191" i="2"/>
  <c r="K191" i="2"/>
  <c r="A192" i="2"/>
  <c r="J192" i="2"/>
  <c r="K192" i="2" s="1"/>
  <c r="A193" i="2"/>
  <c r="J193" i="2"/>
  <c r="K193" i="2"/>
  <c r="A194" i="2"/>
  <c r="J194" i="2"/>
  <c r="K194" i="2" s="1"/>
  <c r="A195" i="2"/>
  <c r="J195" i="2"/>
  <c r="K195" i="2" s="1"/>
  <c r="A196" i="2"/>
  <c r="J196" i="2"/>
  <c r="K196" i="2"/>
  <c r="A197" i="2"/>
  <c r="J197" i="2"/>
  <c r="K197" i="2" s="1"/>
  <c r="A198" i="2"/>
  <c r="J198" i="2"/>
  <c r="K198" i="2" s="1"/>
  <c r="A199" i="2"/>
  <c r="J199" i="2"/>
  <c r="K199" i="2"/>
  <c r="A200" i="2"/>
  <c r="J200" i="2"/>
  <c r="K200" i="2" s="1"/>
  <c r="A201" i="2"/>
  <c r="J201" i="2"/>
  <c r="K201" i="2"/>
  <c r="A202" i="2"/>
  <c r="J202" i="2"/>
  <c r="K202" i="2" s="1"/>
  <c r="A203" i="2"/>
  <c r="J203" i="2"/>
  <c r="K203" i="2" s="1"/>
  <c r="A204" i="2"/>
  <c r="J204" i="2"/>
  <c r="K204" i="2"/>
  <c r="A205" i="2"/>
  <c r="J205" i="2"/>
  <c r="K205" i="2" s="1"/>
  <c r="A206" i="2"/>
  <c r="J206" i="2"/>
  <c r="K206" i="2" s="1"/>
  <c r="A207" i="2"/>
  <c r="J207" i="2"/>
  <c r="K207" i="2"/>
  <c r="A208" i="2"/>
  <c r="J208" i="2"/>
  <c r="K208" i="2" s="1"/>
  <c r="A209" i="2"/>
  <c r="J209" i="2"/>
  <c r="K209" i="2"/>
  <c r="A210" i="2"/>
  <c r="J210" i="2"/>
  <c r="K210" i="2" s="1"/>
  <c r="A211" i="2"/>
  <c r="J211" i="2"/>
  <c r="K211" i="2"/>
  <c r="A212" i="2"/>
  <c r="J212" i="2"/>
  <c r="K212" i="2"/>
  <c r="A213" i="2"/>
  <c r="J213" i="2"/>
  <c r="K213" i="2" s="1"/>
  <c r="A214" i="2"/>
  <c r="J214" i="2"/>
  <c r="K214" i="2" s="1"/>
  <c r="A215" i="2"/>
  <c r="J215" i="2"/>
  <c r="K215" i="2"/>
  <c r="A216" i="2"/>
  <c r="J216" i="2"/>
  <c r="K216" i="2" s="1"/>
  <c r="A217" i="2"/>
  <c r="J217" i="2"/>
  <c r="K217" i="2"/>
  <c r="A218" i="2"/>
  <c r="J218" i="2"/>
  <c r="K218" i="2" s="1"/>
  <c r="A219" i="2"/>
  <c r="J219" i="2"/>
  <c r="K219" i="2" s="1"/>
  <c r="A220" i="2"/>
  <c r="J220" i="2"/>
  <c r="K220" i="2"/>
  <c r="A221" i="2"/>
  <c r="J221" i="2"/>
  <c r="K221" i="2" s="1"/>
  <c r="A222" i="2"/>
  <c r="J222" i="2"/>
  <c r="K222" i="2" s="1"/>
  <c r="A223" i="2"/>
  <c r="J223" i="2"/>
  <c r="K223" i="2"/>
  <c r="A224" i="2"/>
  <c r="J224" i="2"/>
  <c r="K224" i="2"/>
  <c r="A225" i="2"/>
  <c r="J225" i="2"/>
  <c r="K225" i="2"/>
  <c r="A226" i="2"/>
  <c r="J226" i="2"/>
  <c r="K226" i="2" s="1"/>
  <c r="A227" i="2"/>
  <c r="J227" i="2"/>
  <c r="K227" i="2" s="1"/>
  <c r="A228" i="2"/>
  <c r="J228" i="2"/>
  <c r="K228" i="2"/>
  <c r="A229" i="2"/>
  <c r="J229" i="2"/>
  <c r="K229" i="2" s="1"/>
  <c r="A230" i="2"/>
  <c r="J230" i="2"/>
  <c r="K230" i="2" s="1"/>
  <c r="A231" i="2"/>
  <c r="J231" i="2"/>
  <c r="K231" i="2"/>
  <c r="A232" i="2"/>
  <c r="J232" i="2"/>
  <c r="K232" i="2" s="1"/>
  <c r="A233" i="2"/>
  <c r="J233" i="2"/>
  <c r="K233" i="2"/>
  <c r="A234" i="2"/>
  <c r="J234" i="2"/>
  <c r="K234" i="2" s="1"/>
  <c r="A235" i="2"/>
  <c r="J235" i="2"/>
  <c r="K235" i="2" s="1"/>
  <c r="A236" i="2"/>
  <c r="J236" i="2"/>
  <c r="K236" i="2"/>
  <c r="A237" i="2"/>
  <c r="J237" i="2"/>
  <c r="K237" i="2"/>
  <c r="A238" i="2"/>
  <c r="J238" i="2"/>
  <c r="K238" i="2" s="1"/>
  <c r="A239" i="2"/>
  <c r="J239" i="2"/>
  <c r="K239" i="2"/>
  <c r="A240" i="2"/>
  <c r="J240" i="2"/>
  <c r="K240" i="2" s="1"/>
  <c r="A241" i="2"/>
  <c r="J241" i="2"/>
  <c r="K241" i="2"/>
  <c r="A242" i="2"/>
  <c r="J242" i="2"/>
  <c r="K242" i="2" s="1"/>
  <c r="A243" i="2"/>
  <c r="J243" i="2"/>
  <c r="K243" i="2" s="1"/>
  <c r="A244" i="2"/>
  <c r="J244" i="2"/>
  <c r="K244" i="2"/>
  <c r="A245" i="2"/>
  <c r="J245" i="2"/>
  <c r="K245" i="2" s="1"/>
  <c r="A246" i="2"/>
  <c r="J246" i="2"/>
  <c r="K246" i="2" s="1"/>
  <c r="A247" i="2"/>
  <c r="J247" i="2"/>
  <c r="K247" i="2"/>
  <c r="A248" i="2"/>
  <c r="J248" i="2"/>
  <c r="K248" i="2" s="1"/>
  <c r="A249" i="2"/>
  <c r="J249" i="2"/>
  <c r="K249" i="2"/>
  <c r="A250" i="2"/>
  <c r="J250" i="2"/>
  <c r="K250" i="2" s="1"/>
  <c r="A251" i="2"/>
  <c r="J251" i="2"/>
  <c r="K251" i="2" s="1"/>
  <c r="A252" i="2"/>
  <c r="J252" i="2"/>
  <c r="K252" i="2"/>
  <c r="A253" i="2"/>
  <c r="J253" i="2"/>
  <c r="K253" i="2" s="1"/>
  <c r="A254" i="2"/>
  <c r="J254" i="2"/>
  <c r="K254" i="2" s="1"/>
  <c r="A255" i="2"/>
  <c r="J255" i="2"/>
  <c r="K255" i="2"/>
  <c r="A256" i="2"/>
  <c r="J256" i="2"/>
  <c r="K256" i="2" s="1"/>
  <c r="A257" i="2"/>
  <c r="J257" i="2"/>
  <c r="K257" i="2"/>
  <c r="A258" i="2"/>
  <c r="J258" i="2"/>
  <c r="K258" i="2" s="1"/>
  <c r="A259" i="2"/>
  <c r="J259" i="2"/>
  <c r="K259" i="2"/>
  <c r="A260" i="2"/>
  <c r="J260" i="2"/>
  <c r="K260" i="2"/>
  <c r="A261" i="2"/>
  <c r="J261" i="2"/>
  <c r="K261" i="2" s="1"/>
  <c r="A262" i="2"/>
  <c r="J262" i="2"/>
  <c r="K262" i="2" s="1"/>
  <c r="A263" i="2"/>
  <c r="J263" i="2"/>
  <c r="K263" i="2"/>
  <c r="A264" i="2"/>
  <c r="J264" i="2"/>
  <c r="K264" i="2" s="1"/>
  <c r="A265" i="2"/>
  <c r="J265" i="2"/>
  <c r="K265" i="2"/>
  <c r="A266" i="2"/>
  <c r="J266" i="2"/>
  <c r="K266" i="2" s="1"/>
  <c r="A267" i="2"/>
  <c r="J267" i="2"/>
  <c r="K267" i="2" s="1"/>
  <c r="A268" i="2"/>
  <c r="J268" i="2"/>
  <c r="K268" i="2"/>
  <c r="A269" i="2"/>
  <c r="J269" i="2"/>
  <c r="K269" i="2" s="1"/>
  <c r="A270" i="2"/>
  <c r="J270" i="2"/>
  <c r="K270" i="2" s="1"/>
  <c r="A271" i="2"/>
  <c r="J271" i="2"/>
  <c r="K271" i="2"/>
  <c r="A272" i="2"/>
  <c r="J272" i="2"/>
  <c r="K272" i="2"/>
  <c r="A273" i="2"/>
  <c r="J273" i="2"/>
  <c r="K273" i="2"/>
  <c r="A274" i="2"/>
  <c r="J274" i="2"/>
  <c r="K274" i="2" s="1"/>
  <c r="A275" i="2"/>
  <c r="J275" i="2"/>
  <c r="K275" i="2" s="1"/>
  <c r="A276" i="2"/>
  <c r="J276" i="2"/>
  <c r="K276" i="2"/>
  <c r="A277" i="2"/>
  <c r="J277" i="2"/>
  <c r="K277" i="2" s="1"/>
  <c r="A278" i="2"/>
  <c r="J278" i="2"/>
  <c r="K278" i="2" s="1"/>
  <c r="A279" i="2"/>
  <c r="J279" i="2"/>
  <c r="K279" i="2"/>
  <c r="A280" i="2"/>
  <c r="J280" i="2"/>
  <c r="K280" i="2" s="1"/>
  <c r="A281" i="2"/>
  <c r="J281" i="2"/>
  <c r="K281" i="2"/>
  <c r="A282" i="2"/>
  <c r="J282" i="2"/>
  <c r="K282" i="2" s="1"/>
  <c r="A283" i="2"/>
  <c r="J283" i="2"/>
  <c r="K283" i="2" s="1"/>
  <c r="A284" i="2"/>
  <c r="J284" i="2"/>
  <c r="K284" i="2"/>
  <c r="A285" i="2"/>
  <c r="J285" i="2"/>
  <c r="K285" i="2"/>
  <c r="A286" i="2"/>
  <c r="J286" i="2"/>
  <c r="K286" i="2" s="1"/>
  <c r="A287" i="2"/>
  <c r="J287" i="2"/>
  <c r="K287" i="2"/>
  <c r="A288" i="2"/>
  <c r="J288" i="2"/>
  <c r="K288" i="2" s="1"/>
  <c r="A289" i="2"/>
  <c r="J289" i="2"/>
  <c r="K289" i="2"/>
  <c r="A290" i="2"/>
  <c r="J290" i="2"/>
  <c r="K290" i="2" s="1"/>
  <c r="A291" i="2"/>
  <c r="J291" i="2"/>
  <c r="K291" i="2" s="1"/>
  <c r="A292" i="2"/>
  <c r="J292" i="2"/>
  <c r="K292" i="2"/>
  <c r="A293" i="2"/>
  <c r="J293" i="2"/>
  <c r="K293" i="2" s="1"/>
  <c r="A294" i="2"/>
  <c r="J294" i="2"/>
  <c r="K294" i="2" s="1"/>
  <c r="A295" i="2"/>
  <c r="J295" i="2"/>
  <c r="K295" i="2"/>
  <c r="A296" i="2"/>
  <c r="J296" i="2"/>
  <c r="K296" i="2" s="1"/>
  <c r="A297" i="2"/>
  <c r="J297" i="2"/>
  <c r="K297" i="2"/>
  <c r="A298" i="2"/>
  <c r="J298" i="2"/>
  <c r="K298" i="2" s="1"/>
  <c r="A299" i="2"/>
  <c r="J299" i="2"/>
  <c r="K299" i="2" s="1"/>
  <c r="A300" i="2"/>
  <c r="J300" i="2"/>
  <c r="K300" i="2"/>
  <c r="A301" i="2"/>
  <c r="J301" i="2"/>
  <c r="K301" i="2" s="1"/>
  <c r="A302" i="2"/>
  <c r="J302" i="2"/>
  <c r="K302" i="2" s="1"/>
  <c r="A303" i="2"/>
  <c r="J303" i="2"/>
  <c r="K303" i="2"/>
  <c r="A304" i="2"/>
  <c r="J304" i="2"/>
  <c r="K304" i="2" s="1"/>
  <c r="A305" i="2"/>
  <c r="J305" i="2"/>
  <c r="K305" i="2"/>
  <c r="A306" i="2"/>
  <c r="J306" i="2"/>
  <c r="K306" i="2" s="1"/>
  <c r="A307" i="2"/>
  <c r="J307" i="2"/>
  <c r="K307" i="2"/>
  <c r="A308" i="2"/>
  <c r="J308" i="2"/>
  <c r="K308" i="2"/>
  <c r="A309" i="2"/>
  <c r="J309" i="2"/>
  <c r="K309" i="2" s="1"/>
  <c r="A310" i="2"/>
  <c r="J310" i="2"/>
  <c r="K310" i="2" s="1"/>
  <c r="A311" i="2"/>
  <c r="J311" i="2"/>
  <c r="K311" i="2"/>
  <c r="A312" i="2"/>
  <c r="J312" i="2"/>
  <c r="K312" i="2" s="1"/>
  <c r="A313" i="2"/>
  <c r="J313" i="2"/>
  <c r="K313" i="2"/>
  <c r="A314" i="2"/>
  <c r="J314" i="2"/>
  <c r="K314" i="2" s="1"/>
  <c r="A315" i="2"/>
  <c r="J315" i="2"/>
  <c r="K315" i="2" s="1"/>
  <c r="A316" i="2"/>
  <c r="J316" i="2"/>
  <c r="K316" i="2"/>
  <c r="A317" i="2"/>
  <c r="J317" i="2"/>
  <c r="K317" i="2" s="1"/>
  <c r="A318" i="2"/>
  <c r="J318" i="2"/>
  <c r="K318" i="2" s="1"/>
  <c r="A319" i="2"/>
  <c r="J319" i="2"/>
  <c r="K319" i="2"/>
  <c r="A320" i="2"/>
  <c r="J320" i="2"/>
  <c r="K320" i="2"/>
  <c r="A321" i="2"/>
  <c r="J321" i="2"/>
  <c r="K321" i="2"/>
  <c r="A322" i="2"/>
  <c r="K322" i="2"/>
  <c r="A323" i="2"/>
  <c r="J323" i="2"/>
  <c r="K323" i="2" s="1"/>
  <c r="A324" i="2"/>
  <c r="J324" i="2"/>
  <c r="K324" i="2"/>
  <c r="A325" i="2"/>
  <c r="J325" i="2"/>
  <c r="K325" i="2" s="1"/>
  <c r="A326" i="2"/>
  <c r="J326" i="2"/>
  <c r="K326" i="2" s="1"/>
  <c r="A327" i="2"/>
  <c r="J327" i="2"/>
  <c r="K327" i="2"/>
  <c r="A328" i="2"/>
  <c r="J328" i="2"/>
  <c r="K328" i="2" s="1"/>
  <c r="A329" i="2"/>
  <c r="J329" i="2"/>
  <c r="K329" i="2"/>
  <c r="A330" i="2"/>
  <c r="J330" i="2"/>
  <c r="K330" i="2" s="1"/>
  <c r="A331" i="2"/>
  <c r="J331" i="2"/>
  <c r="K331" i="2" s="1"/>
  <c r="A332" i="2"/>
  <c r="J332" i="2"/>
  <c r="K332" i="2"/>
  <c r="A333" i="2"/>
  <c r="J333" i="2"/>
  <c r="K333" i="2" s="1"/>
  <c r="A334" i="2"/>
  <c r="J334" i="2"/>
  <c r="K334" i="2" s="1"/>
  <c r="A335" i="2"/>
  <c r="J335" i="2"/>
  <c r="K335" i="2"/>
  <c r="A336" i="2"/>
  <c r="J336" i="2"/>
  <c r="K336" i="2" s="1"/>
  <c r="A337" i="2"/>
  <c r="J337" i="2"/>
  <c r="K337" i="2"/>
  <c r="A338" i="2"/>
  <c r="J338" i="2"/>
  <c r="K338" i="2" s="1"/>
  <c r="A339" i="2"/>
  <c r="J339" i="2"/>
  <c r="K339" i="2" s="1"/>
  <c r="A340" i="2"/>
  <c r="J340" i="2"/>
  <c r="K340" i="2"/>
  <c r="A341" i="2"/>
  <c r="J341" i="2"/>
  <c r="K341" i="2" s="1"/>
  <c r="A342" i="2"/>
  <c r="J342" i="2"/>
  <c r="K342" i="2" s="1"/>
  <c r="A343" i="2"/>
  <c r="J343" i="2"/>
  <c r="K343" i="2"/>
  <c r="A344" i="2"/>
  <c r="J344" i="2"/>
  <c r="K344" i="2" s="1"/>
  <c r="A345" i="2"/>
  <c r="J345" i="2"/>
  <c r="K345" i="2"/>
  <c r="A346" i="2"/>
  <c r="J346" i="2"/>
  <c r="K346" i="2"/>
  <c r="A347" i="2"/>
  <c r="J347" i="2"/>
  <c r="K347" i="2"/>
  <c r="A348" i="2"/>
  <c r="J348" i="2"/>
  <c r="K348" i="2" s="1"/>
  <c r="A349" i="2"/>
  <c r="J349" i="2"/>
  <c r="K349" i="2"/>
  <c r="A350" i="2"/>
  <c r="J350" i="2"/>
  <c r="K350" i="2"/>
  <c r="A351" i="2"/>
  <c r="J351" i="2"/>
  <c r="K351" i="2"/>
  <c r="A352" i="2"/>
  <c r="J352" i="2"/>
  <c r="K352" i="2" s="1"/>
  <c r="A353" i="2"/>
  <c r="J353" i="2"/>
  <c r="K353" i="2"/>
  <c r="A354" i="2"/>
  <c r="J354" i="2"/>
  <c r="K354" i="2"/>
  <c r="A355" i="2"/>
  <c r="J355" i="2"/>
  <c r="K355" i="2"/>
  <c r="A356" i="2"/>
  <c r="J356" i="2"/>
  <c r="K356" i="2" s="1"/>
  <c r="A357" i="2"/>
  <c r="J357" i="2"/>
  <c r="K357" i="2"/>
  <c r="A358" i="2"/>
  <c r="J358" i="2"/>
  <c r="K358" i="2"/>
  <c r="A359" i="2"/>
  <c r="J359" i="2"/>
  <c r="K359" i="2"/>
  <c r="A360" i="2"/>
  <c r="J360" i="2"/>
  <c r="K360" i="2" s="1"/>
  <c r="A361" i="2"/>
  <c r="J361" i="2"/>
  <c r="K361" i="2"/>
  <c r="A362" i="2"/>
  <c r="J362" i="2"/>
  <c r="K362" i="2"/>
  <c r="A363" i="2"/>
  <c r="J363" i="2"/>
  <c r="K363" i="2"/>
  <c r="A364" i="2"/>
  <c r="J364" i="2"/>
  <c r="K364" i="2" s="1"/>
  <c r="A365" i="2"/>
  <c r="J365" i="2"/>
  <c r="K365" i="2"/>
  <c r="A366" i="2"/>
  <c r="J366" i="2"/>
  <c r="K366" i="2"/>
  <c r="A367" i="2"/>
  <c r="J367" i="2"/>
  <c r="K367" i="2"/>
  <c r="A368" i="2"/>
  <c r="J368" i="2"/>
  <c r="K368" i="2" s="1"/>
  <c r="A369" i="2"/>
  <c r="J369" i="2"/>
  <c r="K369" i="2"/>
  <c r="A370" i="2"/>
  <c r="J370" i="2"/>
  <c r="K370" i="2"/>
  <c r="A371" i="2"/>
  <c r="J371" i="2"/>
  <c r="K371" i="2"/>
  <c r="A372" i="2"/>
  <c r="J372" i="2"/>
  <c r="K372" i="2" s="1"/>
  <c r="A373" i="2"/>
  <c r="J373" i="2"/>
  <c r="K373" i="2"/>
  <c r="A374" i="2"/>
  <c r="J374" i="2"/>
  <c r="K374" i="2"/>
  <c r="A375" i="2"/>
  <c r="J375" i="2"/>
  <c r="K375" i="2" s="1"/>
  <c r="A376" i="2"/>
  <c r="J376" i="2"/>
  <c r="K376" i="2" s="1"/>
  <c r="A377" i="2"/>
  <c r="J377" i="2"/>
  <c r="K377" i="2"/>
  <c r="A378" i="2"/>
  <c r="J378" i="2"/>
  <c r="K378" i="2"/>
  <c r="A379" i="2"/>
  <c r="J379" i="2"/>
  <c r="K379" i="2" s="1"/>
  <c r="A380" i="2"/>
  <c r="J380" i="2"/>
  <c r="K380" i="2" s="1"/>
  <c r="A381" i="2"/>
  <c r="J381" i="2"/>
  <c r="K381" i="2"/>
  <c r="A382" i="2"/>
  <c r="J382" i="2"/>
  <c r="K382" i="2"/>
  <c r="A383" i="2"/>
  <c r="J383" i="2"/>
  <c r="K383" i="2" s="1"/>
  <c r="A384" i="2"/>
  <c r="J384" i="2"/>
  <c r="K384" i="2" s="1"/>
  <c r="A385" i="2"/>
  <c r="J385" i="2"/>
  <c r="K385" i="2"/>
  <c r="A386" i="2"/>
  <c r="J386" i="2"/>
  <c r="K386" i="2"/>
  <c r="A387" i="2"/>
  <c r="J387" i="2"/>
  <c r="K387" i="2" s="1"/>
  <c r="A388" i="2"/>
  <c r="J388" i="2"/>
  <c r="K388" i="2" s="1"/>
  <c r="A389" i="2"/>
  <c r="J389" i="2"/>
  <c r="K389" i="2"/>
  <c r="A390" i="2"/>
  <c r="J390" i="2"/>
  <c r="K390" i="2"/>
  <c r="A391" i="2"/>
  <c r="J391" i="2"/>
  <c r="K391" i="2" s="1"/>
  <c r="A392" i="2"/>
  <c r="J392" i="2"/>
  <c r="K392" i="2" s="1"/>
  <c r="A393" i="2"/>
  <c r="J393" i="2"/>
  <c r="K393" i="2"/>
  <c r="A394" i="2"/>
  <c r="J394" i="2"/>
  <c r="K394" i="2"/>
  <c r="A395" i="2"/>
  <c r="J395" i="2"/>
  <c r="K395" i="2" s="1"/>
  <c r="A396" i="2"/>
  <c r="J396" i="2"/>
  <c r="K396" i="2" s="1"/>
  <c r="A397" i="2"/>
  <c r="J397" i="2"/>
  <c r="K397" i="2"/>
  <c r="A398" i="2"/>
  <c r="J398" i="2"/>
  <c r="K398" i="2"/>
  <c r="A399" i="2"/>
  <c r="J399" i="2"/>
  <c r="K399" i="2" s="1"/>
  <c r="A400" i="2"/>
  <c r="J400" i="2"/>
  <c r="K400" i="2" s="1"/>
  <c r="A401" i="2"/>
  <c r="J401" i="2"/>
  <c r="K401" i="2"/>
  <c r="A402" i="2"/>
  <c r="J402" i="2"/>
  <c r="K402" i="2"/>
  <c r="A403" i="2"/>
  <c r="J403" i="2"/>
  <c r="K403" i="2" s="1"/>
  <c r="A404" i="2"/>
  <c r="J404" i="2"/>
  <c r="K404" i="2" s="1"/>
  <c r="A405" i="2"/>
  <c r="J405" i="2"/>
  <c r="K405" i="2"/>
  <c r="A406" i="2"/>
  <c r="J406" i="2"/>
  <c r="K406" i="2"/>
  <c r="A407" i="2"/>
  <c r="J407" i="2"/>
  <c r="K407" i="2" s="1"/>
  <c r="A408" i="2"/>
  <c r="J408" i="2"/>
  <c r="K408" i="2" s="1"/>
  <c r="A409" i="2"/>
  <c r="J409" i="2"/>
  <c r="K409" i="2"/>
  <c r="A410" i="2"/>
  <c r="J410" i="2"/>
  <c r="K410" i="2"/>
  <c r="A411" i="2"/>
  <c r="J411" i="2"/>
  <c r="K411" i="2" s="1"/>
  <c r="A412" i="2"/>
  <c r="J412" i="2"/>
  <c r="K412" i="2" s="1"/>
  <c r="A413" i="2"/>
  <c r="J413" i="2"/>
  <c r="K413" i="2"/>
  <c r="A414" i="2"/>
  <c r="J414" i="2"/>
  <c r="K414" i="2"/>
  <c r="A415" i="2"/>
  <c r="J415" i="2"/>
  <c r="K415" i="2" s="1"/>
  <c r="A416" i="2"/>
  <c r="J416" i="2"/>
  <c r="K416" i="2" s="1"/>
  <c r="A417" i="2"/>
  <c r="J417" i="2"/>
  <c r="K417" i="2"/>
  <c r="A418" i="2"/>
  <c r="J418" i="2"/>
  <c r="K418" i="2"/>
  <c r="A419" i="2"/>
  <c r="J419" i="2"/>
  <c r="K419" i="2" s="1"/>
  <c r="A420" i="2"/>
  <c r="J420" i="2"/>
  <c r="K420" i="2" s="1"/>
  <c r="A421" i="2"/>
  <c r="J421" i="2"/>
  <c r="K421" i="2"/>
  <c r="A422" i="2"/>
  <c r="J422" i="2"/>
  <c r="K422" i="2"/>
  <c r="A423" i="2"/>
  <c r="J423" i="2"/>
  <c r="K423" i="2" s="1"/>
  <c r="A424" i="2"/>
  <c r="J424" i="2"/>
  <c r="K424" i="2" s="1"/>
  <c r="A425" i="2"/>
  <c r="J425" i="2"/>
  <c r="K425" i="2"/>
  <c r="A426" i="2"/>
  <c r="J426" i="2"/>
  <c r="K426" i="2"/>
  <c r="A427" i="2"/>
  <c r="J427" i="2"/>
  <c r="K427" i="2" s="1"/>
  <c r="A428" i="2"/>
  <c r="J428" i="2"/>
  <c r="K428" i="2" s="1"/>
  <c r="A429" i="2"/>
  <c r="J429" i="2"/>
  <c r="K429" i="2"/>
  <c r="A430" i="2"/>
  <c r="J430" i="2"/>
  <c r="K430" i="2"/>
  <c r="A431" i="2"/>
  <c r="J431" i="2"/>
  <c r="K431" i="2" s="1"/>
  <c r="A432" i="2"/>
  <c r="J432" i="2"/>
  <c r="K432" i="2" s="1"/>
  <c r="A433" i="2"/>
  <c r="J433" i="2"/>
  <c r="K433" i="2"/>
  <c r="K3" i="2"/>
  <c r="J3" i="2"/>
  <c r="A3" i="2"/>
  <c r="M6" i="3" l="1"/>
  <c r="M7" i="3" l="1"/>
  <c r="M8" i="3"/>
  <c r="M9" i="3"/>
  <c r="M10" i="3"/>
  <c r="M11" i="3"/>
  <c r="M13" i="3" l="1"/>
  <c r="M12" i="3"/>
  <c r="K14" i="3" l="1"/>
  <c r="AI1" i="1"/>
  <c r="AM2" i="1"/>
  <c r="AI4" i="1" l="1"/>
  <c r="AI16" i="1"/>
  <c r="AI28" i="1"/>
  <c r="AI5" i="1"/>
  <c r="AI17" i="1"/>
  <c r="AI29" i="1"/>
  <c r="AI6" i="1"/>
  <c r="AI18" i="1"/>
  <c r="AI30" i="1"/>
  <c r="AI7" i="1"/>
  <c r="AI19" i="1"/>
  <c r="AI31" i="1"/>
  <c r="AI8" i="1"/>
  <c r="AI20" i="1"/>
  <c r="AI32" i="1"/>
  <c r="AI9" i="1"/>
  <c r="AI21" i="1"/>
  <c r="AI33" i="1"/>
  <c r="AI35" i="1"/>
  <c r="AI10" i="1"/>
  <c r="AI22" i="1"/>
  <c r="AI34" i="1"/>
  <c r="AI11" i="1"/>
  <c r="AI23" i="1"/>
  <c r="AI12" i="1"/>
  <c r="AI24" i="1"/>
  <c r="AI36" i="1"/>
  <c r="AI13" i="1"/>
  <c r="AI25" i="1"/>
  <c r="AI3" i="1"/>
  <c r="AI14" i="1"/>
  <c r="AI26" i="1"/>
  <c r="AI15" i="1"/>
  <c r="AI27" i="1"/>
  <c r="E2" i="3"/>
  <c r="AA418" i="2"/>
  <c r="AA417" i="2"/>
  <c r="AA416" i="2"/>
  <c r="AA415" i="2"/>
  <c r="AA414" i="2"/>
  <c r="AA413" i="2"/>
  <c r="AA412" i="2"/>
  <c r="AA411" i="2"/>
  <c r="AK410" i="2"/>
  <c r="AA410" i="2"/>
  <c r="AK409" i="2"/>
  <c r="AA409" i="2"/>
  <c r="AK408" i="2"/>
  <c r="AA408" i="2"/>
  <c r="AK407" i="2"/>
  <c r="AA407" i="2"/>
  <c r="AK406" i="2"/>
  <c r="AA406" i="2"/>
  <c r="AK405" i="2"/>
  <c r="AA405" i="2"/>
  <c r="AK404" i="2"/>
  <c r="AA404" i="2"/>
  <c r="AK403" i="2"/>
  <c r="AA403" i="2"/>
  <c r="AK402" i="2"/>
  <c r="AA402" i="2"/>
  <c r="AL401" i="2"/>
  <c r="AJ401" i="2"/>
  <c r="AK401" i="2" s="1"/>
  <c r="AI401" i="2"/>
  <c r="AH401" i="2"/>
  <c r="AG401" i="2"/>
  <c r="AF401" i="2"/>
  <c r="AE401" i="2"/>
  <c r="AC401" i="2"/>
  <c r="AB401" i="2"/>
  <c r="AA401" i="2"/>
  <c r="AL400" i="2"/>
  <c r="AJ400" i="2"/>
  <c r="AK400" i="2" s="1"/>
  <c r="AI400" i="2"/>
  <c r="AH400" i="2"/>
  <c r="AG400" i="2"/>
  <c r="AF400" i="2"/>
  <c r="AE400" i="2"/>
  <c r="AC400" i="2"/>
  <c r="AB400" i="2"/>
  <c r="AA400" i="2"/>
  <c r="AL399" i="2"/>
  <c r="AJ399" i="2"/>
  <c r="AK399" i="2" s="1"/>
  <c r="AI399" i="2"/>
  <c r="AH399" i="2"/>
  <c r="AG399" i="2"/>
  <c r="AF399" i="2"/>
  <c r="AE399" i="2"/>
  <c r="AC399" i="2"/>
  <c r="AB399" i="2"/>
  <c r="AA399" i="2"/>
  <c r="AL398" i="2"/>
  <c r="AJ398" i="2"/>
  <c r="AK398" i="2" s="1"/>
  <c r="AI398" i="2"/>
  <c r="AH398" i="2"/>
  <c r="AG398" i="2"/>
  <c r="AF398" i="2"/>
  <c r="AE398" i="2"/>
  <c r="AC398" i="2"/>
  <c r="AB398" i="2"/>
  <c r="AA398" i="2"/>
  <c r="AL397" i="2"/>
  <c r="AJ397" i="2"/>
  <c r="AK397" i="2" s="1"/>
  <c r="AI397" i="2"/>
  <c r="AH397" i="2"/>
  <c r="AG397" i="2"/>
  <c r="AF397" i="2"/>
  <c r="AE397" i="2"/>
  <c r="AC397" i="2"/>
  <c r="AB397" i="2"/>
  <c r="AA397" i="2"/>
  <c r="AL396" i="2"/>
  <c r="AJ396" i="2"/>
  <c r="AK396" i="2" s="1"/>
  <c r="AI396" i="2"/>
  <c r="AH396" i="2"/>
  <c r="AG396" i="2"/>
  <c r="AF396" i="2"/>
  <c r="AE396" i="2"/>
  <c r="AC396" i="2"/>
  <c r="AB396" i="2"/>
  <c r="AA396" i="2"/>
  <c r="AL395" i="2"/>
  <c r="AJ395" i="2"/>
  <c r="AK395" i="2" s="1"/>
  <c r="AI395" i="2"/>
  <c r="AH395" i="2"/>
  <c r="AG395" i="2"/>
  <c r="AF395" i="2"/>
  <c r="AE395" i="2"/>
  <c r="AC395" i="2"/>
  <c r="AB395" i="2"/>
  <c r="AA395" i="2"/>
  <c r="AL394" i="2"/>
  <c r="AJ394" i="2"/>
  <c r="AK394" i="2" s="1"/>
  <c r="AI394" i="2"/>
  <c r="AH394" i="2"/>
  <c r="AG394" i="2"/>
  <c r="AF394" i="2"/>
  <c r="AE394" i="2"/>
  <c r="AC394" i="2"/>
  <c r="AB394" i="2"/>
  <c r="AA394" i="2"/>
  <c r="AL393" i="2"/>
  <c r="AK393" i="2"/>
  <c r="AJ393" i="2"/>
  <c r="AI393" i="2"/>
  <c r="AH393" i="2"/>
  <c r="AG393" i="2"/>
  <c r="AF393" i="2"/>
  <c r="AE393" i="2"/>
  <c r="AC393" i="2"/>
  <c r="AB393" i="2"/>
  <c r="AA393" i="2"/>
  <c r="AL392" i="2"/>
  <c r="AJ392" i="2"/>
  <c r="AK392" i="2" s="1"/>
  <c r="AI392" i="2"/>
  <c r="AH392" i="2"/>
  <c r="AG392" i="2"/>
  <c r="AF392" i="2"/>
  <c r="AE392" i="2"/>
  <c r="AC392" i="2"/>
  <c r="AB392" i="2"/>
  <c r="AA392" i="2"/>
  <c r="AL391" i="2"/>
  <c r="AJ391" i="2"/>
  <c r="AK391" i="2" s="1"/>
  <c r="AI391" i="2"/>
  <c r="AH391" i="2"/>
  <c r="AG391" i="2"/>
  <c r="AF391" i="2"/>
  <c r="AE391" i="2"/>
  <c r="AC391" i="2"/>
  <c r="AB391" i="2"/>
  <c r="AA391" i="2"/>
  <c r="AL390" i="2"/>
  <c r="AJ390" i="2"/>
  <c r="AK390" i="2" s="1"/>
  <c r="AI390" i="2"/>
  <c r="AH390" i="2"/>
  <c r="AG390" i="2"/>
  <c r="AF390" i="2"/>
  <c r="AE390" i="2"/>
  <c r="AC390" i="2"/>
  <c r="AB390" i="2"/>
  <c r="AA390" i="2"/>
  <c r="AL389" i="2"/>
  <c r="AJ389" i="2"/>
  <c r="AK389" i="2" s="1"/>
  <c r="AI389" i="2"/>
  <c r="AH389" i="2"/>
  <c r="AG389" i="2"/>
  <c r="AF389" i="2"/>
  <c r="AE389" i="2"/>
  <c r="AC389" i="2"/>
  <c r="AB389" i="2"/>
  <c r="AA389" i="2"/>
  <c r="AL388" i="2"/>
  <c r="AJ388" i="2"/>
  <c r="AK388" i="2" s="1"/>
  <c r="AI388" i="2"/>
  <c r="AH388" i="2"/>
  <c r="AG388" i="2"/>
  <c r="AF388" i="2"/>
  <c r="AE388" i="2"/>
  <c r="AC388" i="2"/>
  <c r="AB388" i="2"/>
  <c r="AA388" i="2"/>
  <c r="AL387" i="2"/>
  <c r="AJ387" i="2"/>
  <c r="AK387" i="2" s="1"/>
  <c r="AI387" i="2"/>
  <c r="AH387" i="2"/>
  <c r="AG387" i="2"/>
  <c r="AF387" i="2"/>
  <c r="AE387" i="2"/>
  <c r="AC387" i="2"/>
  <c r="AB387" i="2"/>
  <c r="AA387" i="2"/>
  <c r="AL386" i="2"/>
  <c r="AJ386" i="2"/>
  <c r="AK386" i="2" s="1"/>
  <c r="AI386" i="2"/>
  <c r="AH386" i="2"/>
  <c r="AG386" i="2"/>
  <c r="AF386" i="2"/>
  <c r="AE386" i="2"/>
  <c r="AC386" i="2"/>
  <c r="AB386" i="2"/>
  <c r="AA386" i="2"/>
  <c r="AL385" i="2"/>
  <c r="AJ385" i="2"/>
  <c r="AK385" i="2" s="1"/>
  <c r="AI385" i="2"/>
  <c r="AH385" i="2"/>
  <c r="AG385" i="2"/>
  <c r="AF385" i="2"/>
  <c r="AE385" i="2"/>
  <c r="AC385" i="2"/>
  <c r="AB385" i="2"/>
  <c r="AA385" i="2"/>
  <c r="AL384" i="2"/>
  <c r="AJ384" i="2"/>
  <c r="AK384" i="2" s="1"/>
  <c r="AI384" i="2"/>
  <c r="AH384" i="2"/>
  <c r="AG384" i="2"/>
  <c r="AF384" i="2"/>
  <c r="AE384" i="2"/>
  <c r="AC384" i="2"/>
  <c r="AB384" i="2"/>
  <c r="AA384" i="2"/>
  <c r="AL383" i="2"/>
  <c r="AJ383" i="2"/>
  <c r="AK383" i="2" s="1"/>
  <c r="AI383" i="2"/>
  <c r="AH383" i="2"/>
  <c r="AG383" i="2"/>
  <c r="AF383" i="2"/>
  <c r="AE383" i="2"/>
  <c r="AC383" i="2"/>
  <c r="AB383" i="2"/>
  <c r="AA383" i="2"/>
  <c r="AL382" i="2"/>
  <c r="AJ382" i="2"/>
  <c r="AK382" i="2" s="1"/>
  <c r="AI382" i="2"/>
  <c r="AH382" i="2"/>
  <c r="AG382" i="2"/>
  <c r="AF382" i="2"/>
  <c r="AE382" i="2"/>
  <c r="AC382" i="2"/>
  <c r="AB382" i="2"/>
  <c r="AA382" i="2"/>
  <c r="AL381" i="2"/>
  <c r="AK381" i="2"/>
  <c r="AJ381" i="2"/>
  <c r="AI381" i="2"/>
  <c r="AH381" i="2"/>
  <c r="AG381" i="2"/>
  <c r="AF381" i="2"/>
  <c r="AE381" i="2"/>
  <c r="AC381" i="2"/>
  <c r="AB381" i="2"/>
  <c r="AA381" i="2"/>
  <c r="AL380" i="2"/>
  <c r="AJ380" i="2"/>
  <c r="AK380" i="2" s="1"/>
  <c r="AI380" i="2"/>
  <c r="AH380" i="2"/>
  <c r="AG380" i="2"/>
  <c r="AF380" i="2"/>
  <c r="AE380" i="2"/>
  <c r="AC380" i="2"/>
  <c r="AB380" i="2"/>
  <c r="AA380" i="2"/>
  <c r="AL379" i="2"/>
  <c r="AJ379" i="2"/>
  <c r="AK379" i="2" s="1"/>
  <c r="AI379" i="2"/>
  <c r="AH379" i="2"/>
  <c r="AG379" i="2"/>
  <c r="AF379" i="2"/>
  <c r="AE379" i="2"/>
  <c r="AC379" i="2"/>
  <c r="AB379" i="2"/>
  <c r="AA379" i="2"/>
  <c r="AL378" i="2"/>
  <c r="AJ378" i="2"/>
  <c r="AK378" i="2" s="1"/>
  <c r="AI378" i="2"/>
  <c r="AH378" i="2"/>
  <c r="AG378" i="2"/>
  <c r="AF378" i="2"/>
  <c r="AE378" i="2"/>
  <c r="AC378" i="2"/>
  <c r="AB378" i="2"/>
  <c r="AA378" i="2"/>
  <c r="AL377" i="2"/>
  <c r="AJ377" i="2"/>
  <c r="AK377" i="2" s="1"/>
  <c r="AI377" i="2"/>
  <c r="AH377" i="2"/>
  <c r="AG377" i="2"/>
  <c r="AF377" i="2"/>
  <c r="AE377" i="2"/>
  <c r="AC377" i="2"/>
  <c r="AB377" i="2"/>
  <c r="AA377" i="2"/>
  <c r="AL376" i="2"/>
  <c r="AJ376" i="2"/>
  <c r="AK376" i="2" s="1"/>
  <c r="AI376" i="2"/>
  <c r="AH376" i="2"/>
  <c r="AG376" i="2"/>
  <c r="AF376" i="2"/>
  <c r="AE376" i="2"/>
  <c r="AC376" i="2"/>
  <c r="AB376" i="2"/>
  <c r="AA376" i="2"/>
  <c r="AL375" i="2"/>
  <c r="AJ375" i="2"/>
  <c r="AK375" i="2" s="1"/>
  <c r="AI375" i="2"/>
  <c r="AH375" i="2"/>
  <c r="AG375" i="2"/>
  <c r="AF375" i="2"/>
  <c r="AE375" i="2"/>
  <c r="AC375" i="2"/>
  <c r="AB375" i="2"/>
  <c r="AA375" i="2"/>
  <c r="AL374" i="2"/>
  <c r="AJ374" i="2"/>
  <c r="AK374" i="2" s="1"/>
  <c r="AI374" i="2"/>
  <c r="AH374" i="2"/>
  <c r="AG374" i="2"/>
  <c r="AF374" i="2"/>
  <c r="AE374" i="2"/>
  <c r="AC374" i="2"/>
  <c r="AB374" i="2"/>
  <c r="AA374" i="2"/>
  <c r="AL373" i="2"/>
  <c r="AK373" i="2"/>
  <c r="AJ373" i="2"/>
  <c r="AI373" i="2"/>
  <c r="AH373" i="2"/>
  <c r="AG373" i="2"/>
  <c r="AF373" i="2"/>
  <c r="AE373" i="2"/>
  <c r="AC373" i="2"/>
  <c r="AB373" i="2"/>
  <c r="AA373" i="2"/>
  <c r="AL372" i="2"/>
  <c r="AJ372" i="2"/>
  <c r="AK372" i="2" s="1"/>
  <c r="AI372" i="2"/>
  <c r="AH372" i="2"/>
  <c r="AG372" i="2"/>
  <c r="AF372" i="2"/>
  <c r="AE372" i="2"/>
  <c r="AC372" i="2"/>
  <c r="AB372" i="2"/>
  <c r="AA372" i="2"/>
  <c r="AL371" i="2"/>
  <c r="AJ371" i="2"/>
  <c r="AK371" i="2" s="1"/>
  <c r="AI371" i="2"/>
  <c r="AH371" i="2"/>
  <c r="AG371" i="2"/>
  <c r="AF371" i="2"/>
  <c r="AE371" i="2"/>
  <c r="AC371" i="2"/>
  <c r="AB371" i="2"/>
  <c r="AA371" i="2"/>
  <c r="AL370" i="2"/>
  <c r="AJ370" i="2"/>
  <c r="AK370" i="2" s="1"/>
  <c r="AI370" i="2"/>
  <c r="AH370" i="2"/>
  <c r="AG370" i="2"/>
  <c r="AF370" i="2"/>
  <c r="AE370" i="2"/>
  <c r="AC370" i="2"/>
  <c r="AB370" i="2"/>
  <c r="AA370" i="2"/>
  <c r="AL369" i="2"/>
  <c r="AJ369" i="2"/>
  <c r="AK369" i="2" s="1"/>
  <c r="AI369" i="2"/>
  <c r="AH369" i="2"/>
  <c r="AG369" i="2"/>
  <c r="AF369" i="2"/>
  <c r="AE369" i="2"/>
  <c r="AC369" i="2"/>
  <c r="AB369" i="2"/>
  <c r="AA369" i="2"/>
  <c r="AL368" i="2"/>
  <c r="AJ368" i="2"/>
  <c r="AK368" i="2" s="1"/>
  <c r="AI368" i="2"/>
  <c r="AH368" i="2"/>
  <c r="AG368" i="2"/>
  <c r="AF368" i="2"/>
  <c r="AE368" i="2"/>
  <c r="AC368" i="2"/>
  <c r="AB368" i="2"/>
  <c r="AA368" i="2"/>
  <c r="AL367" i="2"/>
  <c r="AJ367" i="2"/>
  <c r="AK367" i="2" s="1"/>
  <c r="AI367" i="2"/>
  <c r="AH367" i="2"/>
  <c r="AG367" i="2"/>
  <c r="AF367" i="2"/>
  <c r="AE367" i="2"/>
  <c r="AC367" i="2"/>
  <c r="AB367" i="2"/>
  <c r="AA367" i="2"/>
  <c r="AL366" i="2"/>
  <c r="AJ366" i="2"/>
  <c r="AK366" i="2" s="1"/>
  <c r="AI366" i="2"/>
  <c r="AH366" i="2"/>
  <c r="AG366" i="2"/>
  <c r="AF366" i="2"/>
  <c r="AE366" i="2"/>
  <c r="AC366" i="2"/>
  <c r="AB366" i="2"/>
  <c r="AA366" i="2"/>
  <c r="AL365" i="2"/>
  <c r="AJ365" i="2"/>
  <c r="AK365" i="2" s="1"/>
  <c r="AI365" i="2"/>
  <c r="AH365" i="2"/>
  <c r="AG365" i="2"/>
  <c r="AF365" i="2"/>
  <c r="AE365" i="2"/>
  <c r="AC365" i="2"/>
  <c r="AB365" i="2"/>
  <c r="AA365" i="2"/>
  <c r="AL364" i="2"/>
  <c r="AJ364" i="2"/>
  <c r="AK364" i="2" s="1"/>
  <c r="AI364" i="2"/>
  <c r="AH364" i="2"/>
  <c r="AG364" i="2"/>
  <c r="AF364" i="2"/>
  <c r="AE364" i="2"/>
  <c r="AC364" i="2"/>
  <c r="AB364" i="2"/>
  <c r="AA364" i="2"/>
  <c r="AL363" i="2"/>
  <c r="AK363" i="2"/>
  <c r="AJ363" i="2"/>
  <c r="AI363" i="2"/>
  <c r="AH363" i="2"/>
  <c r="AG363" i="2"/>
  <c r="AF363" i="2"/>
  <c r="AE363" i="2"/>
  <c r="AC363" i="2"/>
  <c r="AB363" i="2"/>
  <c r="AA363" i="2"/>
  <c r="AL362" i="2"/>
  <c r="AJ362" i="2"/>
  <c r="AK362" i="2" s="1"/>
  <c r="AI362" i="2"/>
  <c r="AH362" i="2"/>
  <c r="AG362" i="2"/>
  <c r="AF362" i="2"/>
  <c r="AE362" i="2"/>
  <c r="AC362" i="2"/>
  <c r="AB362" i="2"/>
  <c r="AA362" i="2"/>
  <c r="AL361" i="2"/>
  <c r="AJ361" i="2"/>
  <c r="AK361" i="2" s="1"/>
  <c r="AI361" i="2"/>
  <c r="AH361" i="2"/>
  <c r="AG361" i="2"/>
  <c r="AF361" i="2"/>
  <c r="AE361" i="2"/>
  <c r="AC361" i="2"/>
  <c r="AB361" i="2"/>
  <c r="AA361" i="2"/>
  <c r="AL360" i="2"/>
  <c r="AJ360" i="2"/>
  <c r="AK360" i="2" s="1"/>
  <c r="AI360" i="2"/>
  <c r="AH360" i="2"/>
  <c r="AG360" i="2"/>
  <c r="AF360" i="2"/>
  <c r="AE360" i="2"/>
  <c r="AC360" i="2"/>
  <c r="AB360" i="2"/>
  <c r="AA360" i="2"/>
  <c r="AL359" i="2"/>
  <c r="AK359" i="2"/>
  <c r="AJ359" i="2"/>
  <c r="AI359" i="2"/>
  <c r="AH359" i="2"/>
  <c r="AG359" i="2"/>
  <c r="AF359" i="2"/>
  <c r="AE359" i="2"/>
  <c r="AC359" i="2"/>
  <c r="AB359" i="2"/>
  <c r="AA359" i="2"/>
  <c r="AL358" i="2"/>
  <c r="AJ358" i="2"/>
  <c r="AK358" i="2" s="1"/>
  <c r="AI358" i="2"/>
  <c r="AH358" i="2"/>
  <c r="AG358" i="2"/>
  <c r="AF358" i="2"/>
  <c r="AE358" i="2"/>
  <c r="AC358" i="2"/>
  <c r="AB358" i="2"/>
  <c r="AA358" i="2"/>
  <c r="AL357" i="2"/>
  <c r="AK357" i="2"/>
  <c r="AJ357" i="2"/>
  <c r="AI357" i="2"/>
  <c r="AH357" i="2"/>
  <c r="AG357" i="2"/>
  <c r="AF357" i="2"/>
  <c r="AE357" i="2"/>
  <c r="AC357" i="2"/>
  <c r="AB357" i="2"/>
  <c r="AA357" i="2"/>
  <c r="AL356" i="2"/>
  <c r="AJ356" i="2"/>
  <c r="AK356" i="2" s="1"/>
  <c r="AI356" i="2"/>
  <c r="AH356" i="2"/>
  <c r="AG356" i="2"/>
  <c r="AF356" i="2"/>
  <c r="AE356" i="2"/>
  <c r="AC356" i="2"/>
  <c r="AB356" i="2"/>
  <c r="AA356" i="2"/>
  <c r="AL355" i="2"/>
  <c r="AJ355" i="2"/>
  <c r="AK355" i="2" s="1"/>
  <c r="AI355" i="2"/>
  <c r="AH355" i="2"/>
  <c r="AG355" i="2"/>
  <c r="AF355" i="2"/>
  <c r="AE355" i="2"/>
  <c r="AC355" i="2"/>
  <c r="AB355" i="2"/>
  <c r="AA355" i="2"/>
  <c r="AL354" i="2"/>
  <c r="AJ354" i="2"/>
  <c r="AK354" i="2" s="1"/>
  <c r="AI354" i="2"/>
  <c r="AH354" i="2"/>
  <c r="AG354" i="2"/>
  <c r="AF354" i="2"/>
  <c r="AE354" i="2"/>
  <c r="AC354" i="2"/>
  <c r="AB354" i="2"/>
  <c r="AA354" i="2"/>
  <c r="AL353" i="2"/>
  <c r="AJ353" i="2"/>
  <c r="AK353" i="2" s="1"/>
  <c r="AI353" i="2"/>
  <c r="AH353" i="2"/>
  <c r="AG353" i="2"/>
  <c r="AF353" i="2"/>
  <c r="AE353" i="2"/>
  <c r="AC353" i="2"/>
  <c r="AB353" i="2"/>
  <c r="AA353" i="2"/>
  <c r="AL352" i="2"/>
  <c r="AJ352" i="2"/>
  <c r="AK352" i="2" s="1"/>
  <c r="AI352" i="2"/>
  <c r="AH352" i="2"/>
  <c r="AG352" i="2"/>
  <c r="AF352" i="2"/>
  <c r="AE352" i="2"/>
  <c r="AC352" i="2"/>
  <c r="AB352" i="2"/>
  <c r="AA352" i="2"/>
  <c r="AL351" i="2"/>
  <c r="AJ351" i="2"/>
  <c r="AK351" i="2" s="1"/>
  <c r="AI351" i="2"/>
  <c r="AH351" i="2"/>
  <c r="AG351" i="2"/>
  <c r="AF351" i="2"/>
  <c r="AE351" i="2"/>
  <c r="AC351" i="2"/>
  <c r="AB351" i="2"/>
  <c r="AA351" i="2"/>
  <c r="AL350" i="2"/>
  <c r="AJ350" i="2"/>
  <c r="AK350" i="2" s="1"/>
  <c r="AI350" i="2"/>
  <c r="AH350" i="2"/>
  <c r="AG350" i="2"/>
  <c r="AF350" i="2"/>
  <c r="AE350" i="2"/>
  <c r="AC350" i="2"/>
  <c r="AB350" i="2"/>
  <c r="AA350" i="2"/>
  <c r="AL349" i="2"/>
  <c r="AJ349" i="2"/>
  <c r="AK349" i="2" s="1"/>
  <c r="AI349" i="2"/>
  <c r="AH349" i="2"/>
  <c r="AG349" i="2"/>
  <c r="AF349" i="2"/>
  <c r="AE349" i="2"/>
  <c r="AC349" i="2"/>
  <c r="AB349" i="2"/>
  <c r="AA349" i="2"/>
  <c r="AL348" i="2"/>
  <c r="AJ348" i="2"/>
  <c r="AK348" i="2" s="1"/>
  <c r="AI348" i="2"/>
  <c r="AH348" i="2"/>
  <c r="AG348" i="2"/>
  <c r="AF348" i="2"/>
  <c r="AE348" i="2"/>
  <c r="AC348" i="2"/>
  <c r="AB348" i="2"/>
  <c r="AA348" i="2"/>
  <c r="AL347" i="2"/>
  <c r="AJ347" i="2"/>
  <c r="AK347" i="2" s="1"/>
  <c r="AI347" i="2"/>
  <c r="AH347" i="2"/>
  <c r="AG347" i="2"/>
  <c r="AF347" i="2"/>
  <c r="AE347" i="2"/>
  <c r="AC347" i="2"/>
  <c r="AB347" i="2"/>
  <c r="AA347" i="2"/>
  <c r="AL346" i="2"/>
  <c r="AJ346" i="2"/>
  <c r="AK346" i="2" s="1"/>
  <c r="AI346" i="2"/>
  <c r="AH346" i="2"/>
  <c r="AG346" i="2"/>
  <c r="AF346" i="2"/>
  <c r="AE346" i="2"/>
  <c r="AC346" i="2"/>
  <c r="AB346" i="2"/>
  <c r="AA346" i="2"/>
  <c r="AL345" i="2"/>
  <c r="AK345" i="2"/>
  <c r="AJ345" i="2"/>
  <c r="AI345" i="2"/>
  <c r="AH345" i="2"/>
  <c r="AG345" i="2"/>
  <c r="AF345" i="2"/>
  <c r="AE345" i="2"/>
  <c r="AC345" i="2"/>
  <c r="AB345" i="2"/>
  <c r="AA345" i="2"/>
  <c r="AL344" i="2"/>
  <c r="AJ344" i="2"/>
  <c r="AK344" i="2" s="1"/>
  <c r="AI344" i="2"/>
  <c r="AH344" i="2"/>
  <c r="AG344" i="2"/>
  <c r="AF344" i="2"/>
  <c r="AE344" i="2"/>
  <c r="AC344" i="2"/>
  <c r="AB344" i="2"/>
  <c r="AA344" i="2"/>
  <c r="AL343" i="2"/>
  <c r="AK343" i="2"/>
  <c r="AJ343" i="2"/>
  <c r="AI343" i="2"/>
  <c r="AH343" i="2"/>
  <c r="AG343" i="2"/>
  <c r="AF343" i="2"/>
  <c r="AE343" i="2"/>
  <c r="AC343" i="2"/>
  <c r="AB343" i="2"/>
  <c r="AA343" i="2"/>
  <c r="AL342" i="2"/>
  <c r="AJ342" i="2"/>
  <c r="AK342" i="2" s="1"/>
  <c r="AI342" i="2"/>
  <c r="AH342" i="2"/>
  <c r="AG342" i="2"/>
  <c r="AF342" i="2"/>
  <c r="AE342" i="2"/>
  <c r="AC342" i="2"/>
  <c r="AB342" i="2"/>
  <c r="AA342" i="2"/>
  <c r="AL341" i="2"/>
  <c r="AJ341" i="2"/>
  <c r="AK341" i="2" s="1"/>
  <c r="AI341" i="2"/>
  <c r="AH341" i="2"/>
  <c r="AG341" i="2"/>
  <c r="AF341" i="2"/>
  <c r="AE341" i="2"/>
  <c r="AC341" i="2"/>
  <c r="AB341" i="2"/>
  <c r="AA341" i="2"/>
  <c r="AL340" i="2"/>
  <c r="AJ340" i="2"/>
  <c r="AK340" i="2" s="1"/>
  <c r="AI340" i="2"/>
  <c r="AH340" i="2"/>
  <c r="AG340" i="2"/>
  <c r="AF340" i="2"/>
  <c r="AE340" i="2"/>
  <c r="AC340" i="2"/>
  <c r="AB340" i="2"/>
  <c r="AA340" i="2"/>
  <c r="AL339" i="2"/>
  <c r="AJ339" i="2"/>
  <c r="AK339" i="2" s="1"/>
  <c r="AI339" i="2"/>
  <c r="AH339" i="2"/>
  <c r="AG339" i="2"/>
  <c r="AF339" i="2"/>
  <c r="AE339" i="2"/>
  <c r="AC339" i="2"/>
  <c r="AB339" i="2"/>
  <c r="AA339" i="2"/>
  <c r="AL338" i="2"/>
  <c r="AJ338" i="2"/>
  <c r="AK338" i="2" s="1"/>
  <c r="AI338" i="2"/>
  <c r="AH338" i="2"/>
  <c r="AG338" i="2"/>
  <c r="AF338" i="2"/>
  <c r="AE338" i="2"/>
  <c r="AC338" i="2"/>
  <c r="AB338" i="2"/>
  <c r="AA338" i="2"/>
  <c r="AL337" i="2"/>
  <c r="AJ337" i="2"/>
  <c r="AK337" i="2" s="1"/>
  <c r="AI337" i="2"/>
  <c r="AH337" i="2"/>
  <c r="AG337" i="2"/>
  <c r="AF337" i="2"/>
  <c r="AE337" i="2"/>
  <c r="AC337" i="2"/>
  <c r="AB337" i="2"/>
  <c r="AA337" i="2"/>
  <c r="AL336" i="2"/>
  <c r="AJ336" i="2"/>
  <c r="AK336" i="2" s="1"/>
  <c r="AI336" i="2"/>
  <c r="AH336" i="2"/>
  <c r="AG336" i="2"/>
  <c r="AF336" i="2"/>
  <c r="AE336" i="2"/>
  <c r="AC336" i="2"/>
  <c r="AB336" i="2"/>
  <c r="AA336" i="2"/>
  <c r="AL335" i="2"/>
  <c r="AJ335" i="2"/>
  <c r="AK335" i="2" s="1"/>
  <c r="AI335" i="2"/>
  <c r="AH335" i="2"/>
  <c r="AG335" i="2"/>
  <c r="AF335" i="2"/>
  <c r="AE335" i="2"/>
  <c r="AC335" i="2"/>
  <c r="AB335" i="2"/>
  <c r="AA335" i="2"/>
  <c r="AL334" i="2"/>
  <c r="AJ334" i="2"/>
  <c r="AK334" i="2" s="1"/>
  <c r="AI334" i="2"/>
  <c r="AH334" i="2"/>
  <c r="AG334" i="2"/>
  <c r="AF334" i="2"/>
  <c r="AE334" i="2"/>
  <c r="AC334" i="2"/>
  <c r="AB334" i="2"/>
  <c r="AA334" i="2"/>
  <c r="AL333" i="2"/>
  <c r="AK333" i="2"/>
  <c r="AJ333" i="2"/>
  <c r="AI333" i="2"/>
  <c r="AH333" i="2"/>
  <c r="AG333" i="2"/>
  <c r="AF333" i="2"/>
  <c r="AE333" i="2"/>
  <c r="AC333" i="2"/>
  <c r="AB333" i="2"/>
  <c r="AA333" i="2"/>
  <c r="AL332" i="2"/>
  <c r="AJ332" i="2"/>
  <c r="AK332" i="2" s="1"/>
  <c r="AI332" i="2"/>
  <c r="AH332" i="2"/>
  <c r="AG332" i="2"/>
  <c r="AF332" i="2"/>
  <c r="AE332" i="2"/>
  <c r="AC332" i="2"/>
  <c r="AB332" i="2"/>
  <c r="AA332" i="2"/>
  <c r="AL331" i="2"/>
  <c r="AJ331" i="2"/>
  <c r="AK331" i="2" s="1"/>
  <c r="AI331" i="2"/>
  <c r="AH331" i="2"/>
  <c r="AG331" i="2"/>
  <c r="AF331" i="2"/>
  <c r="AE331" i="2"/>
  <c r="AC331" i="2"/>
  <c r="AB331" i="2"/>
  <c r="AA331" i="2"/>
  <c r="AL330" i="2"/>
  <c r="AJ330" i="2"/>
  <c r="AK330" i="2" s="1"/>
  <c r="AI330" i="2"/>
  <c r="AH330" i="2"/>
  <c r="AG330" i="2"/>
  <c r="AF330" i="2"/>
  <c r="AE330" i="2"/>
  <c r="AC330" i="2"/>
  <c r="AB330" i="2"/>
  <c r="AA330" i="2"/>
  <c r="AL329" i="2"/>
  <c r="AJ329" i="2"/>
  <c r="AK329" i="2" s="1"/>
  <c r="AI329" i="2"/>
  <c r="AH329" i="2"/>
  <c r="AG329" i="2"/>
  <c r="AF329" i="2"/>
  <c r="AE329" i="2"/>
  <c r="AC329" i="2"/>
  <c r="AB329" i="2"/>
  <c r="AA329" i="2"/>
  <c r="AL328" i="2"/>
  <c r="AJ328" i="2"/>
  <c r="AK328" i="2" s="1"/>
  <c r="AI328" i="2"/>
  <c r="AH328" i="2"/>
  <c r="AG328" i="2"/>
  <c r="AF328" i="2"/>
  <c r="AE328" i="2"/>
  <c r="AC328" i="2"/>
  <c r="AB328" i="2"/>
  <c r="AA328" i="2"/>
  <c r="AL327" i="2"/>
  <c r="AJ327" i="2"/>
  <c r="AK327" i="2" s="1"/>
  <c r="AI327" i="2"/>
  <c r="AH327" i="2"/>
  <c r="AG327" i="2"/>
  <c r="AF327" i="2"/>
  <c r="AE327" i="2"/>
  <c r="AC327" i="2"/>
  <c r="AB327" i="2"/>
  <c r="AA327" i="2"/>
  <c r="AL326" i="2"/>
  <c r="AJ326" i="2"/>
  <c r="AK326" i="2" s="1"/>
  <c r="AI326" i="2"/>
  <c r="AH326" i="2"/>
  <c r="AG326" i="2"/>
  <c r="AF326" i="2"/>
  <c r="AE326" i="2"/>
  <c r="AC326" i="2"/>
  <c r="AB326" i="2"/>
  <c r="AA326" i="2"/>
  <c r="AL325" i="2"/>
  <c r="AJ325" i="2"/>
  <c r="AK325" i="2" s="1"/>
  <c r="AI325" i="2"/>
  <c r="AH325" i="2"/>
  <c r="AG325" i="2"/>
  <c r="AF325" i="2"/>
  <c r="AE325" i="2"/>
  <c r="AC325" i="2"/>
  <c r="AB325" i="2"/>
  <c r="AA325" i="2"/>
  <c r="AL324" i="2"/>
  <c r="AJ324" i="2"/>
  <c r="AK324" i="2" s="1"/>
  <c r="AI324" i="2"/>
  <c r="AH324" i="2"/>
  <c r="AG324" i="2"/>
  <c r="AF324" i="2"/>
  <c r="AE324" i="2"/>
  <c r="AC324" i="2"/>
  <c r="AB324" i="2"/>
  <c r="AA324" i="2"/>
  <c r="AL323" i="2"/>
  <c r="AJ323" i="2"/>
  <c r="AK323" i="2" s="1"/>
  <c r="AI323" i="2"/>
  <c r="AH323" i="2"/>
  <c r="AG323" i="2"/>
  <c r="AF323" i="2"/>
  <c r="AE323" i="2"/>
  <c r="AC323" i="2"/>
  <c r="AB323" i="2"/>
  <c r="AA323" i="2"/>
  <c r="AL322" i="2"/>
  <c r="AJ322" i="2"/>
  <c r="AK322" i="2" s="1"/>
  <c r="AI322" i="2"/>
  <c r="AH322" i="2"/>
  <c r="AG322" i="2"/>
  <c r="AF322" i="2"/>
  <c r="AE322" i="2"/>
  <c r="AC322" i="2"/>
  <c r="AB322" i="2"/>
  <c r="AA322" i="2"/>
  <c r="AL321" i="2"/>
  <c r="AJ321" i="2"/>
  <c r="AK321" i="2" s="1"/>
  <c r="AI321" i="2"/>
  <c r="AH321" i="2"/>
  <c r="AG321" i="2"/>
  <c r="AF321" i="2"/>
  <c r="AE321" i="2"/>
  <c r="AC321" i="2"/>
  <c r="AB321" i="2"/>
  <c r="AA321" i="2"/>
  <c r="AL320" i="2"/>
  <c r="AJ320" i="2"/>
  <c r="AK320" i="2" s="1"/>
  <c r="AI320" i="2"/>
  <c r="AH320" i="2"/>
  <c r="AG320" i="2"/>
  <c r="AF320" i="2"/>
  <c r="AE320" i="2"/>
  <c r="AC320" i="2"/>
  <c r="AB320" i="2"/>
  <c r="AA320" i="2"/>
  <c r="AL319" i="2"/>
  <c r="AJ319" i="2"/>
  <c r="AK319" i="2" s="1"/>
  <c r="AI319" i="2"/>
  <c r="AH319" i="2"/>
  <c r="AG319" i="2"/>
  <c r="AF319" i="2"/>
  <c r="AE319" i="2"/>
  <c r="AC319" i="2"/>
  <c r="AB319" i="2"/>
  <c r="AA319" i="2"/>
  <c r="AL318" i="2"/>
  <c r="AJ318" i="2"/>
  <c r="AK318" i="2" s="1"/>
  <c r="AI318" i="2"/>
  <c r="AH318" i="2"/>
  <c r="AG318" i="2"/>
  <c r="AF318" i="2"/>
  <c r="AE318" i="2"/>
  <c r="AC318" i="2"/>
  <c r="AB318" i="2"/>
  <c r="AA318" i="2"/>
  <c r="AL317" i="2"/>
  <c r="AJ317" i="2"/>
  <c r="AK317" i="2" s="1"/>
  <c r="AI317" i="2"/>
  <c r="AH317" i="2"/>
  <c r="AG317" i="2"/>
  <c r="AF317" i="2"/>
  <c r="AE317" i="2"/>
  <c r="AC317" i="2"/>
  <c r="AB317" i="2"/>
  <c r="AA317" i="2"/>
  <c r="AL316" i="2"/>
  <c r="AJ316" i="2"/>
  <c r="AK316" i="2" s="1"/>
  <c r="AI316" i="2"/>
  <c r="AH316" i="2"/>
  <c r="AG316" i="2"/>
  <c r="AF316" i="2"/>
  <c r="AE316" i="2"/>
  <c r="AC316" i="2"/>
  <c r="AB316" i="2"/>
  <c r="AA316" i="2"/>
  <c r="AL315" i="2"/>
  <c r="AJ315" i="2"/>
  <c r="AK315" i="2" s="1"/>
  <c r="AI315" i="2"/>
  <c r="AH315" i="2"/>
  <c r="AG315" i="2"/>
  <c r="AF315" i="2"/>
  <c r="AE315" i="2"/>
  <c r="AC315" i="2"/>
  <c r="AB315" i="2"/>
  <c r="AA315" i="2"/>
  <c r="AL314" i="2"/>
  <c r="AJ314" i="2"/>
  <c r="AK314" i="2" s="1"/>
  <c r="AI314" i="2"/>
  <c r="AH314" i="2"/>
  <c r="AG314" i="2"/>
  <c r="AF314" i="2"/>
  <c r="AE314" i="2"/>
  <c r="AC314" i="2"/>
  <c r="AB314" i="2"/>
  <c r="AA314" i="2"/>
  <c r="AL313" i="2"/>
  <c r="AJ313" i="2"/>
  <c r="AK313" i="2" s="1"/>
  <c r="AI313" i="2"/>
  <c r="AH313" i="2"/>
  <c r="AG313" i="2"/>
  <c r="AF313" i="2"/>
  <c r="AE313" i="2"/>
  <c r="AC313" i="2"/>
  <c r="AB313" i="2"/>
  <c r="AA313" i="2"/>
  <c r="AL312" i="2"/>
  <c r="AJ312" i="2"/>
  <c r="AK312" i="2" s="1"/>
  <c r="AI312" i="2"/>
  <c r="AH312" i="2"/>
  <c r="AG312" i="2"/>
  <c r="AF312" i="2"/>
  <c r="AE312" i="2"/>
  <c r="AC312" i="2"/>
  <c r="AB312" i="2"/>
  <c r="AA312" i="2"/>
  <c r="AL311" i="2"/>
  <c r="AK311" i="2"/>
  <c r="AJ311" i="2"/>
  <c r="AI311" i="2"/>
  <c r="AH311" i="2"/>
  <c r="AG311" i="2"/>
  <c r="AF311" i="2"/>
  <c r="AE311" i="2"/>
  <c r="AC311" i="2"/>
  <c r="AB311" i="2"/>
  <c r="AA311" i="2"/>
  <c r="AL310" i="2"/>
  <c r="AJ310" i="2"/>
  <c r="AK310" i="2" s="1"/>
  <c r="AI310" i="2"/>
  <c r="AH310" i="2"/>
  <c r="AG310" i="2"/>
  <c r="AF310" i="2"/>
  <c r="AE310" i="2"/>
  <c r="AC310" i="2"/>
  <c r="AB310" i="2"/>
  <c r="AA310" i="2"/>
  <c r="AL309" i="2"/>
  <c r="AJ309" i="2"/>
  <c r="AK309" i="2" s="1"/>
  <c r="AI309" i="2"/>
  <c r="AH309" i="2"/>
  <c r="AG309" i="2"/>
  <c r="AF309" i="2"/>
  <c r="AE309" i="2"/>
  <c r="AC309" i="2"/>
  <c r="AB309" i="2"/>
  <c r="AA309" i="2"/>
  <c r="AL308" i="2"/>
  <c r="AJ308" i="2"/>
  <c r="AK308" i="2" s="1"/>
  <c r="AI308" i="2"/>
  <c r="AH308" i="2"/>
  <c r="AG308" i="2"/>
  <c r="AF308" i="2"/>
  <c r="AE308" i="2"/>
  <c r="AC308" i="2"/>
  <c r="AB308" i="2"/>
  <c r="AA308" i="2"/>
  <c r="AL307" i="2"/>
  <c r="AJ307" i="2"/>
  <c r="AK307" i="2" s="1"/>
  <c r="AI307" i="2"/>
  <c r="AH307" i="2"/>
  <c r="AG307" i="2"/>
  <c r="AF307" i="2"/>
  <c r="AE307" i="2"/>
  <c r="AC307" i="2"/>
  <c r="AB307" i="2"/>
  <c r="AA307" i="2"/>
  <c r="AL306" i="2"/>
  <c r="AJ306" i="2"/>
  <c r="AK306" i="2" s="1"/>
  <c r="AI306" i="2"/>
  <c r="AH306" i="2"/>
  <c r="AG306" i="2"/>
  <c r="AF306" i="2"/>
  <c r="AE306" i="2"/>
  <c r="AC306" i="2"/>
  <c r="AB306" i="2"/>
  <c r="AA306" i="2"/>
  <c r="AL305" i="2"/>
  <c r="AJ305" i="2"/>
  <c r="AK305" i="2" s="1"/>
  <c r="AI305" i="2"/>
  <c r="AH305" i="2"/>
  <c r="AG305" i="2"/>
  <c r="AF305" i="2"/>
  <c r="AE305" i="2"/>
  <c r="AC305" i="2"/>
  <c r="AB305" i="2"/>
  <c r="AA305" i="2"/>
  <c r="AL304" i="2"/>
  <c r="AJ304" i="2"/>
  <c r="AK304" i="2" s="1"/>
  <c r="AI304" i="2"/>
  <c r="AH304" i="2"/>
  <c r="AG304" i="2"/>
  <c r="AF304" i="2"/>
  <c r="AE304" i="2"/>
  <c r="AC304" i="2"/>
  <c r="AB304" i="2"/>
  <c r="AA304" i="2"/>
  <c r="AL303" i="2"/>
  <c r="AJ303" i="2"/>
  <c r="AK303" i="2" s="1"/>
  <c r="AI303" i="2"/>
  <c r="AH303" i="2"/>
  <c r="AG303" i="2"/>
  <c r="AF303" i="2"/>
  <c r="AE303" i="2"/>
  <c r="AC303" i="2"/>
  <c r="AB303" i="2"/>
  <c r="AA303" i="2"/>
  <c r="AL302" i="2"/>
  <c r="AJ302" i="2"/>
  <c r="AK302" i="2" s="1"/>
  <c r="AI302" i="2"/>
  <c r="AH302" i="2"/>
  <c r="AG302" i="2"/>
  <c r="AF302" i="2"/>
  <c r="AE302" i="2"/>
  <c r="AC302" i="2"/>
  <c r="AB302" i="2"/>
  <c r="AA302" i="2"/>
  <c r="AL301" i="2"/>
  <c r="AJ301" i="2"/>
  <c r="AK301" i="2" s="1"/>
  <c r="AI301" i="2"/>
  <c r="AH301" i="2"/>
  <c r="AG301" i="2"/>
  <c r="AF301" i="2"/>
  <c r="AE301" i="2"/>
  <c r="AC301" i="2"/>
  <c r="AB301" i="2"/>
  <c r="AA301" i="2"/>
  <c r="AL300" i="2"/>
  <c r="AJ300" i="2"/>
  <c r="AK300" i="2" s="1"/>
  <c r="AI300" i="2"/>
  <c r="AH300" i="2"/>
  <c r="AG300" i="2"/>
  <c r="AF300" i="2"/>
  <c r="AE300" i="2"/>
  <c r="AC300" i="2"/>
  <c r="AB300" i="2"/>
  <c r="AA300" i="2"/>
  <c r="AL299" i="2"/>
  <c r="AK299" i="2"/>
  <c r="AJ299" i="2"/>
  <c r="AI299" i="2"/>
  <c r="AH299" i="2"/>
  <c r="AG299" i="2"/>
  <c r="AF299" i="2"/>
  <c r="AE299" i="2"/>
  <c r="AC299" i="2"/>
  <c r="AB299" i="2"/>
  <c r="AA299" i="2"/>
  <c r="AL298" i="2"/>
  <c r="AJ298" i="2"/>
  <c r="AK298" i="2" s="1"/>
  <c r="AI298" i="2"/>
  <c r="AH298" i="2"/>
  <c r="AG298" i="2"/>
  <c r="AF298" i="2"/>
  <c r="AE298" i="2"/>
  <c r="AC298" i="2"/>
  <c r="AB298" i="2"/>
  <c r="AA298" i="2"/>
  <c r="AL297" i="2"/>
  <c r="AJ297" i="2"/>
  <c r="AK297" i="2" s="1"/>
  <c r="AI297" i="2"/>
  <c r="AH297" i="2"/>
  <c r="AG297" i="2"/>
  <c r="AF297" i="2"/>
  <c r="AE297" i="2"/>
  <c r="AC297" i="2"/>
  <c r="AB297" i="2"/>
  <c r="AA297" i="2"/>
  <c r="AL296" i="2"/>
  <c r="AJ296" i="2"/>
  <c r="AK296" i="2" s="1"/>
  <c r="AI296" i="2"/>
  <c r="AH296" i="2"/>
  <c r="AG296" i="2"/>
  <c r="AF296" i="2"/>
  <c r="AE296" i="2"/>
  <c r="AC296" i="2"/>
  <c r="AB296" i="2"/>
  <c r="AA296" i="2"/>
  <c r="AL295" i="2"/>
  <c r="AJ295" i="2"/>
  <c r="AK295" i="2" s="1"/>
  <c r="AI295" i="2"/>
  <c r="AH295" i="2"/>
  <c r="AG295" i="2"/>
  <c r="AF295" i="2"/>
  <c r="AE295" i="2"/>
  <c r="AC295" i="2"/>
  <c r="AB295" i="2"/>
  <c r="AA295" i="2"/>
  <c r="AL294" i="2"/>
  <c r="AJ294" i="2"/>
  <c r="AK294" i="2" s="1"/>
  <c r="AI294" i="2"/>
  <c r="AH294" i="2"/>
  <c r="AG294" i="2"/>
  <c r="AF294" i="2"/>
  <c r="AE294" i="2"/>
  <c r="AC294" i="2"/>
  <c r="AB294" i="2"/>
  <c r="AA294" i="2"/>
  <c r="AL293" i="2"/>
  <c r="AJ293" i="2"/>
  <c r="AK293" i="2" s="1"/>
  <c r="AI293" i="2"/>
  <c r="AH293" i="2"/>
  <c r="AG293" i="2"/>
  <c r="AF293" i="2"/>
  <c r="AE293" i="2"/>
  <c r="AC293" i="2"/>
  <c r="AB293" i="2"/>
  <c r="AA293" i="2"/>
  <c r="AL292" i="2"/>
  <c r="AJ292" i="2"/>
  <c r="AK292" i="2" s="1"/>
  <c r="AI292" i="2"/>
  <c r="AH292" i="2"/>
  <c r="AG292" i="2"/>
  <c r="AF292" i="2"/>
  <c r="AE292" i="2"/>
  <c r="AC292" i="2"/>
  <c r="AB292" i="2"/>
  <c r="AA292" i="2"/>
  <c r="AL291" i="2"/>
  <c r="AJ291" i="2"/>
  <c r="AK291" i="2" s="1"/>
  <c r="AI291" i="2"/>
  <c r="AH291" i="2"/>
  <c r="AG291" i="2"/>
  <c r="AF291" i="2"/>
  <c r="AE291" i="2"/>
  <c r="AC291" i="2"/>
  <c r="AB291" i="2"/>
  <c r="AA291" i="2"/>
  <c r="AL290" i="2"/>
  <c r="AJ290" i="2"/>
  <c r="AK290" i="2" s="1"/>
  <c r="AI290" i="2"/>
  <c r="AH290" i="2"/>
  <c r="AG290" i="2"/>
  <c r="AF290" i="2"/>
  <c r="AE290" i="2"/>
  <c r="AC290" i="2"/>
  <c r="AB290" i="2"/>
  <c r="AA290" i="2"/>
  <c r="AL289" i="2"/>
  <c r="AJ289" i="2"/>
  <c r="AK289" i="2" s="1"/>
  <c r="AI289" i="2"/>
  <c r="AH289" i="2"/>
  <c r="AG289" i="2"/>
  <c r="AF289" i="2"/>
  <c r="AE289" i="2"/>
  <c r="AC289" i="2"/>
  <c r="AB289" i="2"/>
  <c r="AA289" i="2"/>
  <c r="AL288" i="2"/>
  <c r="AJ288" i="2"/>
  <c r="AK288" i="2" s="1"/>
  <c r="AI288" i="2"/>
  <c r="AH288" i="2"/>
  <c r="AG288" i="2"/>
  <c r="AF288" i="2"/>
  <c r="AE288" i="2"/>
  <c r="AC288" i="2"/>
  <c r="AB288" i="2"/>
  <c r="AA288" i="2"/>
  <c r="AL287" i="2"/>
  <c r="AJ287" i="2"/>
  <c r="AK287" i="2" s="1"/>
  <c r="AI287" i="2"/>
  <c r="AH287" i="2"/>
  <c r="AG287" i="2"/>
  <c r="AF287" i="2"/>
  <c r="AE287" i="2"/>
  <c r="AC287" i="2"/>
  <c r="AB287" i="2"/>
  <c r="AA287" i="2"/>
  <c r="AL286" i="2"/>
  <c r="AJ286" i="2"/>
  <c r="AK286" i="2" s="1"/>
  <c r="AI286" i="2"/>
  <c r="AH286" i="2"/>
  <c r="AG286" i="2"/>
  <c r="AF286" i="2"/>
  <c r="AE286" i="2"/>
  <c r="AC286" i="2"/>
  <c r="AB286" i="2"/>
  <c r="AA286" i="2"/>
  <c r="AL285" i="2"/>
  <c r="AJ285" i="2"/>
  <c r="AK285" i="2" s="1"/>
  <c r="AI285" i="2"/>
  <c r="AH285" i="2"/>
  <c r="AG285" i="2"/>
  <c r="AF285" i="2"/>
  <c r="AE285" i="2"/>
  <c r="AC285" i="2"/>
  <c r="AB285" i="2"/>
  <c r="AA285" i="2"/>
  <c r="AL284" i="2"/>
  <c r="AJ284" i="2"/>
  <c r="AK284" i="2" s="1"/>
  <c r="AI284" i="2"/>
  <c r="AH284" i="2"/>
  <c r="AG284" i="2"/>
  <c r="AF284" i="2"/>
  <c r="AE284" i="2"/>
  <c r="AC284" i="2"/>
  <c r="AB284" i="2"/>
  <c r="AA284" i="2"/>
  <c r="AL283" i="2"/>
  <c r="AJ283" i="2"/>
  <c r="AK283" i="2" s="1"/>
  <c r="AI283" i="2"/>
  <c r="AH283" i="2"/>
  <c r="AG283" i="2"/>
  <c r="AF283" i="2"/>
  <c r="AE283" i="2"/>
  <c r="AC283" i="2"/>
  <c r="AB283" i="2"/>
  <c r="AA283" i="2"/>
  <c r="AL282" i="2"/>
  <c r="AJ282" i="2"/>
  <c r="AK282" i="2" s="1"/>
  <c r="AI282" i="2"/>
  <c r="AH282" i="2"/>
  <c r="AG282" i="2"/>
  <c r="AF282" i="2"/>
  <c r="AE282" i="2"/>
  <c r="AC282" i="2"/>
  <c r="AB282" i="2"/>
  <c r="AA282" i="2"/>
  <c r="AL281" i="2"/>
  <c r="AJ281" i="2"/>
  <c r="AK281" i="2" s="1"/>
  <c r="AI281" i="2"/>
  <c r="AH281" i="2"/>
  <c r="AG281" i="2"/>
  <c r="AF281" i="2"/>
  <c r="AE281" i="2"/>
  <c r="AC281" i="2"/>
  <c r="AB281" i="2"/>
  <c r="AA281" i="2"/>
  <c r="AL280" i="2"/>
  <c r="AK280" i="2"/>
  <c r="AJ280" i="2"/>
  <c r="AI280" i="2"/>
  <c r="AH280" i="2"/>
  <c r="AG280" i="2"/>
  <c r="AF280" i="2"/>
  <c r="AE280" i="2"/>
  <c r="AC280" i="2"/>
  <c r="AB280" i="2"/>
  <c r="AA280" i="2"/>
  <c r="AL279" i="2"/>
  <c r="AJ279" i="2"/>
  <c r="AK279" i="2" s="1"/>
  <c r="AI279" i="2"/>
  <c r="AH279" i="2"/>
  <c r="AG279" i="2"/>
  <c r="AF279" i="2"/>
  <c r="AE279" i="2"/>
  <c r="AC279" i="2"/>
  <c r="AB279" i="2"/>
  <c r="AA279" i="2"/>
  <c r="AL278" i="2"/>
  <c r="AJ278" i="2"/>
  <c r="AK278" i="2" s="1"/>
  <c r="AI278" i="2"/>
  <c r="AH278" i="2"/>
  <c r="AG278" i="2"/>
  <c r="AF278" i="2"/>
  <c r="AE278" i="2"/>
  <c r="AC278" i="2"/>
  <c r="AB278" i="2"/>
  <c r="AA278" i="2"/>
  <c r="AL277" i="2"/>
  <c r="AJ277" i="2"/>
  <c r="AK277" i="2" s="1"/>
  <c r="AI277" i="2"/>
  <c r="AH277" i="2"/>
  <c r="AG277" i="2"/>
  <c r="AF277" i="2"/>
  <c r="AE277" i="2"/>
  <c r="AC277" i="2"/>
  <c r="AB277" i="2"/>
  <c r="AA277" i="2"/>
  <c r="AL276" i="2"/>
  <c r="AJ276" i="2"/>
  <c r="AK276" i="2" s="1"/>
  <c r="AI276" i="2"/>
  <c r="AH276" i="2"/>
  <c r="AG276" i="2"/>
  <c r="AF276" i="2"/>
  <c r="AE276" i="2"/>
  <c r="AC276" i="2"/>
  <c r="AB276" i="2"/>
  <c r="AA276" i="2"/>
  <c r="AL275" i="2"/>
  <c r="AJ275" i="2"/>
  <c r="AK275" i="2" s="1"/>
  <c r="AI275" i="2"/>
  <c r="AH275" i="2"/>
  <c r="AG275" i="2"/>
  <c r="AF275" i="2"/>
  <c r="AE275" i="2"/>
  <c r="AC275" i="2"/>
  <c r="AB275" i="2"/>
  <c r="AA275" i="2"/>
  <c r="AL274" i="2"/>
  <c r="AJ274" i="2"/>
  <c r="AK274" i="2" s="1"/>
  <c r="AI274" i="2"/>
  <c r="AH274" i="2"/>
  <c r="AG274" i="2"/>
  <c r="AF274" i="2"/>
  <c r="AE274" i="2"/>
  <c r="AC274" i="2"/>
  <c r="AB274" i="2"/>
  <c r="AA274" i="2"/>
  <c r="AL273" i="2"/>
  <c r="AJ273" i="2"/>
  <c r="AK273" i="2" s="1"/>
  <c r="AI273" i="2"/>
  <c r="AH273" i="2"/>
  <c r="AG273" i="2"/>
  <c r="AF273" i="2"/>
  <c r="AE273" i="2"/>
  <c r="AC273" i="2"/>
  <c r="AB273" i="2"/>
  <c r="AA273" i="2"/>
  <c r="AL272" i="2"/>
  <c r="AK272" i="2"/>
  <c r="AJ272" i="2"/>
  <c r="AI272" i="2"/>
  <c r="AH272" i="2"/>
  <c r="AG272" i="2"/>
  <c r="AF272" i="2"/>
  <c r="AE272" i="2"/>
  <c r="AC272" i="2"/>
  <c r="AB272" i="2"/>
  <c r="AA272" i="2"/>
  <c r="AL271" i="2"/>
  <c r="AJ271" i="2"/>
  <c r="AK271" i="2" s="1"/>
  <c r="AI271" i="2"/>
  <c r="AH271" i="2"/>
  <c r="AG271" i="2"/>
  <c r="AF271" i="2"/>
  <c r="AE271" i="2"/>
  <c r="AC271" i="2"/>
  <c r="AB271" i="2"/>
  <c r="AA271" i="2"/>
  <c r="AL270" i="2"/>
  <c r="AJ270" i="2"/>
  <c r="AK270" i="2" s="1"/>
  <c r="AI270" i="2"/>
  <c r="AH270" i="2"/>
  <c r="AG270" i="2"/>
  <c r="AF270" i="2"/>
  <c r="AE270" i="2"/>
  <c r="AC270" i="2"/>
  <c r="AB270" i="2"/>
  <c r="AA270" i="2"/>
  <c r="AL269" i="2"/>
  <c r="AJ269" i="2"/>
  <c r="AK269" i="2" s="1"/>
  <c r="AI269" i="2"/>
  <c r="AH269" i="2"/>
  <c r="AG269" i="2"/>
  <c r="AF269" i="2"/>
  <c r="AE269" i="2"/>
  <c r="AC269" i="2"/>
  <c r="AB269" i="2"/>
  <c r="AA269" i="2"/>
  <c r="AL268" i="2"/>
  <c r="AJ268" i="2"/>
  <c r="AK268" i="2" s="1"/>
  <c r="AI268" i="2"/>
  <c r="AH268" i="2"/>
  <c r="AG268" i="2"/>
  <c r="AF268" i="2"/>
  <c r="AE268" i="2"/>
  <c r="AC268" i="2"/>
  <c r="AB268" i="2"/>
  <c r="AA268" i="2"/>
  <c r="AL267" i="2"/>
  <c r="AJ267" i="2"/>
  <c r="AK267" i="2" s="1"/>
  <c r="AI267" i="2"/>
  <c r="AH267" i="2"/>
  <c r="AG267" i="2"/>
  <c r="AF267" i="2"/>
  <c r="AE267" i="2"/>
  <c r="AC267" i="2"/>
  <c r="AB267" i="2"/>
  <c r="AA267" i="2"/>
  <c r="AL266" i="2"/>
  <c r="AJ266" i="2"/>
  <c r="AK266" i="2" s="1"/>
  <c r="AI266" i="2"/>
  <c r="AH266" i="2"/>
  <c r="AG266" i="2"/>
  <c r="AF266" i="2"/>
  <c r="AE266" i="2"/>
  <c r="AC266" i="2"/>
  <c r="AB266" i="2"/>
  <c r="AA266" i="2"/>
  <c r="AL265" i="2"/>
  <c r="AJ265" i="2"/>
  <c r="AK265" i="2" s="1"/>
  <c r="AI265" i="2"/>
  <c r="AH265" i="2"/>
  <c r="AG265" i="2"/>
  <c r="AF265" i="2"/>
  <c r="AE265" i="2"/>
  <c r="AC265" i="2"/>
  <c r="AB265" i="2"/>
  <c r="AA265" i="2"/>
  <c r="AL264" i="2"/>
  <c r="AJ264" i="2"/>
  <c r="AK264" i="2" s="1"/>
  <c r="AI264" i="2"/>
  <c r="AH264" i="2"/>
  <c r="AG264" i="2"/>
  <c r="AF264" i="2"/>
  <c r="AE264" i="2"/>
  <c r="AC264" i="2"/>
  <c r="AB264" i="2"/>
  <c r="AA264" i="2"/>
  <c r="AL263" i="2"/>
  <c r="AJ263" i="2"/>
  <c r="AK263" i="2" s="1"/>
  <c r="AI263" i="2"/>
  <c r="AH263" i="2"/>
  <c r="AG263" i="2"/>
  <c r="AF263" i="2"/>
  <c r="AE263" i="2"/>
  <c r="AC263" i="2"/>
  <c r="AB263" i="2"/>
  <c r="AA263" i="2"/>
  <c r="AL262" i="2"/>
  <c r="AJ262" i="2"/>
  <c r="AK262" i="2" s="1"/>
  <c r="AI262" i="2"/>
  <c r="AH262" i="2"/>
  <c r="AG262" i="2"/>
  <c r="AF262" i="2"/>
  <c r="AE262" i="2"/>
  <c r="AC262" i="2"/>
  <c r="AB262" i="2"/>
  <c r="AA262" i="2"/>
  <c r="AL261" i="2"/>
  <c r="AJ261" i="2"/>
  <c r="AK261" i="2" s="1"/>
  <c r="AI261" i="2"/>
  <c r="AH261" i="2"/>
  <c r="AG261" i="2"/>
  <c r="AF261" i="2"/>
  <c r="AE261" i="2"/>
  <c r="AC261" i="2"/>
  <c r="AB261" i="2"/>
  <c r="AA261" i="2"/>
  <c r="AL260" i="2"/>
  <c r="AJ260" i="2"/>
  <c r="AK260" i="2" s="1"/>
  <c r="AI260" i="2"/>
  <c r="AH260" i="2"/>
  <c r="AG260" i="2"/>
  <c r="AF260" i="2"/>
  <c r="AE260" i="2"/>
  <c r="AC260" i="2"/>
  <c r="AB260" i="2"/>
  <c r="AA260" i="2"/>
  <c r="AL259" i="2"/>
  <c r="AJ259" i="2"/>
  <c r="AK259" i="2" s="1"/>
  <c r="AI259" i="2"/>
  <c r="AH259" i="2"/>
  <c r="AG259" i="2"/>
  <c r="AF259" i="2"/>
  <c r="AE259" i="2"/>
  <c r="AC259" i="2"/>
  <c r="AB259" i="2"/>
  <c r="AA259" i="2"/>
  <c r="AL258" i="2"/>
  <c r="AJ258" i="2"/>
  <c r="AK258" i="2" s="1"/>
  <c r="AI258" i="2"/>
  <c r="AH258" i="2"/>
  <c r="AG258" i="2"/>
  <c r="AF258" i="2"/>
  <c r="AE258" i="2"/>
  <c r="AC258" i="2"/>
  <c r="AB258" i="2"/>
  <c r="AA258" i="2"/>
  <c r="AL257" i="2"/>
  <c r="AJ257" i="2"/>
  <c r="AK257" i="2" s="1"/>
  <c r="AI257" i="2"/>
  <c r="AH257" i="2"/>
  <c r="AG257" i="2"/>
  <c r="AF257" i="2"/>
  <c r="AE257" i="2"/>
  <c r="AC257" i="2"/>
  <c r="AB257" i="2"/>
  <c r="AA257" i="2"/>
  <c r="AL256" i="2"/>
  <c r="AJ256" i="2"/>
  <c r="AK256" i="2" s="1"/>
  <c r="AI256" i="2"/>
  <c r="AH256" i="2"/>
  <c r="AG256" i="2"/>
  <c r="AF256" i="2"/>
  <c r="AE256" i="2"/>
  <c r="AC256" i="2"/>
  <c r="AB256" i="2"/>
  <c r="AA256" i="2"/>
  <c r="AL255" i="2"/>
  <c r="AJ255" i="2"/>
  <c r="AK255" i="2" s="1"/>
  <c r="AI255" i="2"/>
  <c r="AH255" i="2"/>
  <c r="AG255" i="2"/>
  <c r="AF255" i="2"/>
  <c r="AE255" i="2"/>
  <c r="AC255" i="2"/>
  <c r="AB255" i="2"/>
  <c r="AA255" i="2"/>
  <c r="AL254" i="2"/>
  <c r="AJ254" i="2"/>
  <c r="AK254" i="2" s="1"/>
  <c r="AI254" i="2"/>
  <c r="AH254" i="2"/>
  <c r="AG254" i="2"/>
  <c r="AF254" i="2"/>
  <c r="AE254" i="2"/>
  <c r="AC254" i="2"/>
  <c r="AB254" i="2"/>
  <c r="AA254" i="2"/>
  <c r="AL253" i="2"/>
  <c r="AJ253" i="2"/>
  <c r="AK253" i="2" s="1"/>
  <c r="AI253" i="2"/>
  <c r="AH253" i="2"/>
  <c r="AG253" i="2"/>
  <c r="AF253" i="2"/>
  <c r="AE253" i="2"/>
  <c r="AC253" i="2"/>
  <c r="AB253" i="2"/>
  <c r="AA253" i="2"/>
  <c r="AL252" i="2"/>
  <c r="AJ252" i="2"/>
  <c r="AK252" i="2" s="1"/>
  <c r="AI252" i="2"/>
  <c r="AH252" i="2"/>
  <c r="AG252" i="2"/>
  <c r="AF252" i="2"/>
  <c r="AE252" i="2"/>
  <c r="AC252" i="2"/>
  <c r="AB252" i="2"/>
  <c r="AA252" i="2"/>
  <c r="AL251" i="2"/>
  <c r="AK251" i="2"/>
  <c r="AJ251" i="2"/>
  <c r="AI251" i="2"/>
  <c r="AH251" i="2"/>
  <c r="AG251" i="2"/>
  <c r="AF251" i="2"/>
  <c r="AE251" i="2"/>
  <c r="AC251" i="2"/>
  <c r="AB251" i="2"/>
  <c r="AA251" i="2"/>
  <c r="AL250" i="2"/>
  <c r="AJ250" i="2"/>
  <c r="AK250" i="2" s="1"/>
  <c r="AI250" i="2"/>
  <c r="AH250" i="2"/>
  <c r="AG250" i="2"/>
  <c r="AF250" i="2"/>
  <c r="AE250" i="2"/>
  <c r="AC250" i="2"/>
  <c r="AB250" i="2"/>
  <c r="AA250" i="2"/>
  <c r="AL249" i="2"/>
  <c r="AJ249" i="2"/>
  <c r="AK249" i="2" s="1"/>
  <c r="AI249" i="2"/>
  <c r="AH249" i="2"/>
  <c r="AG249" i="2"/>
  <c r="AF249" i="2"/>
  <c r="AE249" i="2"/>
  <c r="AC249" i="2"/>
  <c r="AB249" i="2"/>
  <c r="AA249" i="2"/>
  <c r="AL248" i="2"/>
  <c r="AJ248" i="2"/>
  <c r="AK248" i="2" s="1"/>
  <c r="AI248" i="2"/>
  <c r="AH248" i="2"/>
  <c r="AG248" i="2"/>
  <c r="AF248" i="2"/>
  <c r="AE248" i="2"/>
  <c r="AC248" i="2"/>
  <c r="AB248" i="2"/>
  <c r="AA248" i="2"/>
  <c r="AL247" i="2"/>
  <c r="AJ247" i="2"/>
  <c r="AK247" i="2" s="1"/>
  <c r="AI247" i="2"/>
  <c r="AH247" i="2"/>
  <c r="AG247" i="2"/>
  <c r="AF247" i="2"/>
  <c r="AE247" i="2"/>
  <c r="AC247" i="2"/>
  <c r="AB247" i="2"/>
  <c r="AA247" i="2"/>
  <c r="AL246" i="2"/>
  <c r="AJ246" i="2"/>
  <c r="AK246" i="2" s="1"/>
  <c r="AI246" i="2"/>
  <c r="AH246" i="2"/>
  <c r="AG246" i="2"/>
  <c r="AF246" i="2"/>
  <c r="AE246" i="2"/>
  <c r="AC246" i="2"/>
  <c r="AB246" i="2"/>
  <c r="AA246" i="2"/>
  <c r="AL245" i="2"/>
  <c r="AJ245" i="2"/>
  <c r="AK245" i="2" s="1"/>
  <c r="AI245" i="2"/>
  <c r="AH245" i="2"/>
  <c r="AG245" i="2"/>
  <c r="AF245" i="2"/>
  <c r="AE245" i="2"/>
  <c r="AC245" i="2"/>
  <c r="AB245" i="2"/>
  <c r="AA245" i="2"/>
  <c r="AL244" i="2"/>
  <c r="AJ244" i="2"/>
  <c r="AK244" i="2" s="1"/>
  <c r="AI244" i="2"/>
  <c r="AH244" i="2"/>
  <c r="AG244" i="2"/>
  <c r="AF244" i="2"/>
  <c r="AE244" i="2"/>
  <c r="AC244" i="2"/>
  <c r="AB244" i="2"/>
  <c r="AA244" i="2"/>
  <c r="AL243" i="2"/>
  <c r="AJ243" i="2"/>
  <c r="AK243" i="2" s="1"/>
  <c r="AI243" i="2"/>
  <c r="AH243" i="2"/>
  <c r="AG243" i="2"/>
  <c r="AF243" i="2"/>
  <c r="AE243" i="2"/>
  <c r="AC243" i="2"/>
  <c r="AB243" i="2"/>
  <c r="AA243" i="2"/>
  <c r="AL242" i="2"/>
  <c r="AJ242" i="2"/>
  <c r="AK242" i="2" s="1"/>
  <c r="AI242" i="2"/>
  <c r="AH242" i="2"/>
  <c r="AG242" i="2"/>
  <c r="AF242" i="2"/>
  <c r="AE242" i="2"/>
  <c r="AC242" i="2"/>
  <c r="AB242" i="2"/>
  <c r="AA242" i="2"/>
  <c r="AL241" i="2"/>
  <c r="AJ241" i="2"/>
  <c r="AK241" i="2" s="1"/>
  <c r="AI241" i="2"/>
  <c r="AH241" i="2"/>
  <c r="AG241" i="2"/>
  <c r="AF241" i="2"/>
  <c r="AE241" i="2"/>
  <c r="AC241" i="2"/>
  <c r="AB241" i="2"/>
  <c r="AA241" i="2"/>
  <c r="AL240" i="2"/>
  <c r="AJ240" i="2"/>
  <c r="AK240" i="2" s="1"/>
  <c r="AI240" i="2"/>
  <c r="AH240" i="2"/>
  <c r="AG240" i="2"/>
  <c r="AF240" i="2"/>
  <c r="AE240" i="2"/>
  <c r="AC240" i="2"/>
  <c r="AB240" i="2"/>
  <c r="AA240" i="2"/>
  <c r="AL239" i="2"/>
  <c r="AJ239" i="2"/>
  <c r="AK239" i="2" s="1"/>
  <c r="AI239" i="2"/>
  <c r="AH239" i="2"/>
  <c r="AG239" i="2"/>
  <c r="AF239" i="2"/>
  <c r="AE239" i="2"/>
  <c r="AC239" i="2"/>
  <c r="AB239" i="2"/>
  <c r="AA239" i="2"/>
  <c r="AL238" i="2"/>
  <c r="AJ238" i="2"/>
  <c r="AK238" i="2" s="1"/>
  <c r="AI238" i="2"/>
  <c r="AH238" i="2"/>
  <c r="AG238" i="2"/>
  <c r="AF238" i="2"/>
  <c r="AE238" i="2"/>
  <c r="AC238" i="2"/>
  <c r="AB238" i="2"/>
  <c r="AA238" i="2"/>
  <c r="AL237" i="2"/>
  <c r="AJ237" i="2"/>
  <c r="AK237" i="2" s="1"/>
  <c r="AI237" i="2"/>
  <c r="AH237" i="2"/>
  <c r="AG237" i="2"/>
  <c r="AF237" i="2"/>
  <c r="AE237" i="2"/>
  <c r="AC237" i="2"/>
  <c r="AB237" i="2"/>
  <c r="AA237" i="2"/>
  <c r="AL236" i="2"/>
  <c r="AJ236" i="2"/>
  <c r="AK236" i="2" s="1"/>
  <c r="AI236" i="2"/>
  <c r="AH236" i="2"/>
  <c r="AG236" i="2"/>
  <c r="AF236" i="2"/>
  <c r="AE236" i="2"/>
  <c r="AC236" i="2"/>
  <c r="AB236" i="2"/>
  <c r="AA236" i="2"/>
  <c r="AL235" i="2"/>
  <c r="AJ235" i="2"/>
  <c r="AK235" i="2" s="1"/>
  <c r="AI235" i="2"/>
  <c r="AH235" i="2"/>
  <c r="AG235" i="2"/>
  <c r="AF235" i="2"/>
  <c r="AE235" i="2"/>
  <c r="AC235" i="2"/>
  <c r="AB235" i="2"/>
  <c r="AA235" i="2"/>
  <c r="AL234" i="2"/>
  <c r="AJ234" i="2"/>
  <c r="AK234" i="2" s="1"/>
  <c r="AI234" i="2"/>
  <c r="AH234" i="2"/>
  <c r="AG234" i="2"/>
  <c r="AF234" i="2"/>
  <c r="AE234" i="2"/>
  <c r="AC234" i="2"/>
  <c r="AB234" i="2"/>
  <c r="AA234" i="2"/>
  <c r="AL233" i="2"/>
  <c r="AJ233" i="2"/>
  <c r="AK233" i="2" s="1"/>
  <c r="AI233" i="2"/>
  <c r="AH233" i="2"/>
  <c r="AG233" i="2"/>
  <c r="AF233" i="2"/>
  <c r="AE233" i="2"/>
  <c r="AC233" i="2"/>
  <c r="AB233" i="2"/>
  <c r="AA233" i="2"/>
  <c r="AL232" i="2"/>
  <c r="AJ232" i="2"/>
  <c r="AK232" i="2" s="1"/>
  <c r="AI232" i="2"/>
  <c r="AH232" i="2"/>
  <c r="AG232" i="2"/>
  <c r="AF232" i="2"/>
  <c r="AE232" i="2"/>
  <c r="AC232" i="2"/>
  <c r="AB232" i="2"/>
  <c r="AA232" i="2"/>
  <c r="AL231" i="2"/>
  <c r="AJ231" i="2"/>
  <c r="AK231" i="2" s="1"/>
  <c r="AI231" i="2"/>
  <c r="AH231" i="2"/>
  <c r="AG231" i="2"/>
  <c r="AF231" i="2"/>
  <c r="AE231" i="2"/>
  <c r="AC231" i="2"/>
  <c r="AB231" i="2"/>
  <c r="AA231" i="2"/>
  <c r="AL230" i="2"/>
  <c r="AJ230" i="2"/>
  <c r="AK230" i="2" s="1"/>
  <c r="AI230" i="2"/>
  <c r="AH230" i="2"/>
  <c r="AG230" i="2"/>
  <c r="AF230" i="2"/>
  <c r="AE230" i="2"/>
  <c r="AC230" i="2"/>
  <c r="AB230" i="2"/>
  <c r="AA230" i="2"/>
  <c r="AL229" i="2"/>
  <c r="AJ229" i="2"/>
  <c r="AK229" i="2" s="1"/>
  <c r="AI229" i="2"/>
  <c r="AH229" i="2"/>
  <c r="AG229" i="2"/>
  <c r="AF229" i="2"/>
  <c r="AE229" i="2"/>
  <c r="AC229" i="2"/>
  <c r="AB229" i="2"/>
  <c r="AA229" i="2"/>
  <c r="AL228" i="2"/>
  <c r="AJ228" i="2"/>
  <c r="AK228" i="2" s="1"/>
  <c r="AI228" i="2"/>
  <c r="AH228" i="2"/>
  <c r="AG228" i="2"/>
  <c r="AF228" i="2"/>
  <c r="AE228" i="2"/>
  <c r="AC228" i="2"/>
  <c r="AB228" i="2"/>
  <c r="AA228" i="2"/>
  <c r="AL227" i="2"/>
  <c r="AJ227" i="2"/>
  <c r="AK227" i="2" s="1"/>
  <c r="AI227" i="2"/>
  <c r="AH227" i="2"/>
  <c r="AG227" i="2"/>
  <c r="AF227" i="2"/>
  <c r="AE227" i="2"/>
  <c r="AC227" i="2"/>
  <c r="AB227" i="2"/>
  <c r="AA227" i="2"/>
  <c r="AL226" i="2"/>
  <c r="AJ226" i="2"/>
  <c r="AK226" i="2" s="1"/>
  <c r="AI226" i="2"/>
  <c r="AH226" i="2"/>
  <c r="AG226" i="2"/>
  <c r="AF226" i="2"/>
  <c r="AE226" i="2"/>
  <c r="AC226" i="2"/>
  <c r="AB226" i="2"/>
  <c r="AA226" i="2"/>
  <c r="AL225" i="2"/>
  <c r="AJ225" i="2"/>
  <c r="AK225" i="2" s="1"/>
  <c r="AI225" i="2"/>
  <c r="AH225" i="2"/>
  <c r="AG225" i="2"/>
  <c r="AF225" i="2"/>
  <c r="AE225" i="2"/>
  <c r="AC225" i="2"/>
  <c r="AB225" i="2"/>
  <c r="AA225" i="2"/>
  <c r="AL224" i="2"/>
  <c r="AJ224" i="2"/>
  <c r="AK224" i="2" s="1"/>
  <c r="AI224" i="2"/>
  <c r="AH224" i="2"/>
  <c r="AG224" i="2"/>
  <c r="AF224" i="2"/>
  <c r="AE224" i="2"/>
  <c r="AC224" i="2"/>
  <c r="AB224" i="2"/>
  <c r="AA224" i="2"/>
  <c r="AL223" i="2"/>
  <c r="AJ223" i="2"/>
  <c r="AK223" i="2" s="1"/>
  <c r="AI223" i="2"/>
  <c r="AH223" i="2"/>
  <c r="AG223" i="2"/>
  <c r="AF223" i="2"/>
  <c r="AE223" i="2"/>
  <c r="AC223" i="2"/>
  <c r="AB223" i="2"/>
  <c r="AA223" i="2"/>
  <c r="AL222" i="2"/>
  <c r="AJ222" i="2"/>
  <c r="AK222" i="2" s="1"/>
  <c r="AI222" i="2"/>
  <c r="AH222" i="2"/>
  <c r="AG222" i="2"/>
  <c r="AF222" i="2"/>
  <c r="AE222" i="2"/>
  <c r="AC222" i="2"/>
  <c r="AB222" i="2"/>
  <c r="AA222" i="2"/>
  <c r="AL221" i="2"/>
  <c r="AJ221" i="2"/>
  <c r="AK221" i="2" s="1"/>
  <c r="AI221" i="2"/>
  <c r="AH221" i="2"/>
  <c r="AG221" i="2"/>
  <c r="AF221" i="2"/>
  <c r="AE221" i="2"/>
  <c r="AC221" i="2"/>
  <c r="AB221" i="2"/>
  <c r="AA221" i="2"/>
  <c r="AL220" i="2"/>
  <c r="AJ220" i="2"/>
  <c r="AK220" i="2" s="1"/>
  <c r="AI220" i="2"/>
  <c r="AH220" i="2"/>
  <c r="AG220" i="2"/>
  <c r="AF220" i="2"/>
  <c r="AE220" i="2"/>
  <c r="AC220" i="2"/>
  <c r="AB220" i="2"/>
  <c r="AA220" i="2"/>
  <c r="AL219" i="2"/>
  <c r="AJ219" i="2"/>
  <c r="AK219" i="2" s="1"/>
  <c r="AI219" i="2"/>
  <c r="AH219" i="2"/>
  <c r="AG219" i="2"/>
  <c r="AF219" i="2"/>
  <c r="AE219" i="2"/>
  <c r="AC219" i="2"/>
  <c r="AB219" i="2"/>
  <c r="AA219" i="2"/>
  <c r="AL218" i="2"/>
  <c r="AJ218" i="2"/>
  <c r="AK218" i="2" s="1"/>
  <c r="AI218" i="2"/>
  <c r="AH218" i="2"/>
  <c r="AG218" i="2"/>
  <c r="AF218" i="2"/>
  <c r="AE218" i="2"/>
  <c r="AC218" i="2"/>
  <c r="AB218" i="2"/>
  <c r="AA218" i="2"/>
  <c r="AL217" i="2"/>
  <c r="AJ217" i="2"/>
  <c r="AK217" i="2" s="1"/>
  <c r="AI217" i="2"/>
  <c r="AH217" i="2"/>
  <c r="AG217" i="2"/>
  <c r="AF217" i="2"/>
  <c r="AE217" i="2"/>
  <c r="AC217" i="2"/>
  <c r="AB217" i="2"/>
  <c r="AA217" i="2"/>
  <c r="AL216" i="2"/>
  <c r="AJ216" i="2"/>
  <c r="AK216" i="2" s="1"/>
  <c r="AI216" i="2"/>
  <c r="AH216" i="2"/>
  <c r="AG216" i="2"/>
  <c r="AF216" i="2"/>
  <c r="AE216" i="2"/>
  <c r="AC216" i="2"/>
  <c r="AB216" i="2"/>
  <c r="AA216" i="2"/>
  <c r="AL215" i="2"/>
  <c r="AJ215" i="2"/>
  <c r="AK215" i="2" s="1"/>
  <c r="AI215" i="2"/>
  <c r="AH215" i="2"/>
  <c r="AG215" i="2"/>
  <c r="AF215" i="2"/>
  <c r="AE215" i="2"/>
  <c r="AC215" i="2"/>
  <c r="AB215" i="2"/>
  <c r="AA215" i="2"/>
  <c r="AL214" i="2"/>
  <c r="AJ214" i="2"/>
  <c r="AK214" i="2" s="1"/>
  <c r="AI214" i="2"/>
  <c r="AH214" i="2"/>
  <c r="AG214" i="2"/>
  <c r="AF214" i="2"/>
  <c r="AE214" i="2"/>
  <c r="AC214" i="2"/>
  <c r="AB214" i="2"/>
  <c r="AA214" i="2"/>
  <c r="AL213" i="2"/>
  <c r="AJ213" i="2"/>
  <c r="AK213" i="2" s="1"/>
  <c r="AI213" i="2"/>
  <c r="AH213" i="2"/>
  <c r="AG213" i="2"/>
  <c r="AF213" i="2"/>
  <c r="AE213" i="2"/>
  <c r="AC213" i="2"/>
  <c r="AB213" i="2"/>
  <c r="AA213" i="2"/>
  <c r="AL212" i="2"/>
  <c r="AJ212" i="2"/>
  <c r="AK212" i="2" s="1"/>
  <c r="AI212" i="2"/>
  <c r="AH212" i="2"/>
  <c r="AG212" i="2"/>
  <c r="AF212" i="2"/>
  <c r="AE212" i="2"/>
  <c r="AC212" i="2"/>
  <c r="AB212" i="2"/>
  <c r="AA212" i="2"/>
  <c r="AL211" i="2"/>
  <c r="AJ211" i="2"/>
  <c r="AK211" i="2" s="1"/>
  <c r="AI211" i="2"/>
  <c r="AH211" i="2"/>
  <c r="AG211" i="2"/>
  <c r="AF211" i="2"/>
  <c r="AE211" i="2"/>
  <c r="AC211" i="2"/>
  <c r="AB211" i="2"/>
  <c r="AA211" i="2"/>
  <c r="AL210" i="2"/>
  <c r="AJ210" i="2"/>
  <c r="AK210" i="2" s="1"/>
  <c r="AI210" i="2"/>
  <c r="AH210" i="2"/>
  <c r="AG210" i="2"/>
  <c r="AF210" i="2"/>
  <c r="AE210" i="2"/>
  <c r="AC210" i="2"/>
  <c r="AB210" i="2"/>
  <c r="AA210" i="2"/>
  <c r="AL209" i="2"/>
  <c r="AJ209" i="2"/>
  <c r="AK209" i="2" s="1"/>
  <c r="AI209" i="2"/>
  <c r="AH209" i="2"/>
  <c r="AG209" i="2"/>
  <c r="AF209" i="2"/>
  <c r="AE209" i="2"/>
  <c r="AC209" i="2"/>
  <c r="AB209" i="2"/>
  <c r="AA209" i="2"/>
  <c r="AL208" i="2"/>
  <c r="AJ208" i="2"/>
  <c r="AK208" i="2" s="1"/>
  <c r="AI208" i="2"/>
  <c r="AH208" i="2"/>
  <c r="AG208" i="2"/>
  <c r="AF208" i="2"/>
  <c r="AE208" i="2"/>
  <c r="AC208" i="2"/>
  <c r="AB208" i="2"/>
  <c r="AA208" i="2"/>
  <c r="AL207" i="2"/>
  <c r="AJ207" i="2"/>
  <c r="AK207" i="2" s="1"/>
  <c r="AI207" i="2"/>
  <c r="AH207" i="2"/>
  <c r="AG207" i="2"/>
  <c r="AF207" i="2"/>
  <c r="AE207" i="2"/>
  <c r="AC207" i="2"/>
  <c r="AB207" i="2"/>
  <c r="AA207" i="2"/>
  <c r="AL206" i="2"/>
  <c r="AJ206" i="2"/>
  <c r="AK206" i="2" s="1"/>
  <c r="AI206" i="2"/>
  <c r="AH206" i="2"/>
  <c r="AG206" i="2"/>
  <c r="AF206" i="2"/>
  <c r="AE206" i="2"/>
  <c r="AC206" i="2"/>
  <c r="AB206" i="2"/>
  <c r="AA206" i="2"/>
  <c r="AL205" i="2"/>
  <c r="AJ205" i="2"/>
  <c r="AK205" i="2" s="1"/>
  <c r="AI205" i="2"/>
  <c r="AH205" i="2"/>
  <c r="AG205" i="2"/>
  <c r="AF205" i="2"/>
  <c r="AE205" i="2"/>
  <c r="AC205" i="2"/>
  <c r="AB205" i="2"/>
  <c r="AA205" i="2"/>
  <c r="AL204" i="2"/>
  <c r="AJ204" i="2"/>
  <c r="AK204" i="2" s="1"/>
  <c r="AI204" i="2"/>
  <c r="AH204" i="2"/>
  <c r="AG204" i="2"/>
  <c r="AF204" i="2"/>
  <c r="AE204" i="2"/>
  <c r="AC204" i="2"/>
  <c r="AB204" i="2"/>
  <c r="AA204" i="2"/>
  <c r="AL203" i="2"/>
  <c r="AJ203" i="2"/>
  <c r="AK203" i="2" s="1"/>
  <c r="AI203" i="2"/>
  <c r="AH203" i="2"/>
  <c r="AG203" i="2"/>
  <c r="AF203" i="2"/>
  <c r="AE203" i="2"/>
  <c r="AC203" i="2"/>
  <c r="AB203" i="2"/>
  <c r="AA203" i="2"/>
  <c r="AL202" i="2"/>
  <c r="AJ202" i="2"/>
  <c r="AK202" i="2" s="1"/>
  <c r="AI202" i="2"/>
  <c r="AH202" i="2"/>
  <c r="AG202" i="2"/>
  <c r="AF202" i="2"/>
  <c r="AE202" i="2"/>
  <c r="AC202" i="2"/>
  <c r="AB202" i="2"/>
  <c r="AA202" i="2"/>
  <c r="AL201" i="2"/>
  <c r="AJ201" i="2"/>
  <c r="AK201" i="2" s="1"/>
  <c r="AI201" i="2"/>
  <c r="AH201" i="2"/>
  <c r="AG201" i="2"/>
  <c r="AF201" i="2"/>
  <c r="AE201" i="2"/>
  <c r="AC201" i="2"/>
  <c r="AB201" i="2"/>
  <c r="AA201" i="2"/>
  <c r="AL200" i="2"/>
  <c r="AJ200" i="2"/>
  <c r="AK200" i="2" s="1"/>
  <c r="AI200" i="2"/>
  <c r="AH200" i="2"/>
  <c r="AG200" i="2"/>
  <c r="AF200" i="2"/>
  <c r="AE200" i="2"/>
  <c r="AC200" i="2"/>
  <c r="AB200" i="2"/>
  <c r="AA200" i="2"/>
  <c r="AL199" i="2"/>
  <c r="AJ199" i="2"/>
  <c r="AK199" i="2" s="1"/>
  <c r="AI199" i="2"/>
  <c r="AH199" i="2"/>
  <c r="AG199" i="2"/>
  <c r="AF199" i="2"/>
  <c r="AE199" i="2"/>
  <c r="AC199" i="2"/>
  <c r="AB199" i="2"/>
  <c r="AA199" i="2"/>
  <c r="AL198" i="2"/>
  <c r="AJ198" i="2"/>
  <c r="AK198" i="2" s="1"/>
  <c r="AI198" i="2"/>
  <c r="AH198" i="2"/>
  <c r="AG198" i="2"/>
  <c r="AF198" i="2"/>
  <c r="AE198" i="2"/>
  <c r="AC198" i="2"/>
  <c r="AB198" i="2"/>
  <c r="AA198" i="2"/>
  <c r="AL197" i="2"/>
  <c r="AJ197" i="2"/>
  <c r="AK197" i="2" s="1"/>
  <c r="AI197" i="2"/>
  <c r="AH197" i="2"/>
  <c r="AG197" i="2"/>
  <c r="AF197" i="2"/>
  <c r="AE197" i="2"/>
  <c r="AC197" i="2"/>
  <c r="AB197" i="2"/>
  <c r="AA197" i="2"/>
  <c r="AL196" i="2"/>
  <c r="AJ196" i="2"/>
  <c r="AK196" i="2" s="1"/>
  <c r="AI196" i="2"/>
  <c r="AH196" i="2"/>
  <c r="AG196" i="2"/>
  <c r="AF196" i="2"/>
  <c r="AE196" i="2"/>
  <c r="AC196" i="2"/>
  <c r="AB196" i="2"/>
  <c r="AA196" i="2"/>
  <c r="AL195" i="2"/>
  <c r="AJ195" i="2"/>
  <c r="AK195" i="2" s="1"/>
  <c r="AI195" i="2"/>
  <c r="AH195" i="2"/>
  <c r="AG195" i="2"/>
  <c r="AF195" i="2"/>
  <c r="AE195" i="2"/>
  <c r="AC195" i="2"/>
  <c r="AB195" i="2"/>
  <c r="AA195" i="2"/>
  <c r="AL194" i="2"/>
  <c r="AJ194" i="2"/>
  <c r="AK194" i="2" s="1"/>
  <c r="AI194" i="2"/>
  <c r="AH194" i="2"/>
  <c r="AG194" i="2"/>
  <c r="AF194" i="2"/>
  <c r="AE194" i="2"/>
  <c r="AC194" i="2"/>
  <c r="AB194" i="2"/>
  <c r="AA194" i="2"/>
  <c r="AL193" i="2"/>
  <c r="AJ193" i="2"/>
  <c r="AK193" i="2" s="1"/>
  <c r="AI193" i="2"/>
  <c r="AH193" i="2"/>
  <c r="AG193" i="2"/>
  <c r="AF193" i="2"/>
  <c r="AE193" i="2"/>
  <c r="AC193" i="2"/>
  <c r="AB193" i="2"/>
  <c r="AA193" i="2"/>
  <c r="AL192" i="2"/>
  <c r="AJ192" i="2"/>
  <c r="AK192" i="2" s="1"/>
  <c r="AI192" i="2"/>
  <c r="AH192" i="2"/>
  <c r="AG192" i="2"/>
  <c r="AF192" i="2"/>
  <c r="AE192" i="2"/>
  <c r="AC192" i="2"/>
  <c r="AB192" i="2"/>
  <c r="AA192" i="2"/>
  <c r="AL191" i="2"/>
  <c r="AJ191" i="2"/>
  <c r="AK191" i="2" s="1"/>
  <c r="AI191" i="2"/>
  <c r="AH191" i="2"/>
  <c r="AG191" i="2"/>
  <c r="AF191" i="2"/>
  <c r="AE191" i="2"/>
  <c r="AC191" i="2"/>
  <c r="AB191" i="2"/>
  <c r="AA191" i="2"/>
  <c r="AL190" i="2"/>
  <c r="AJ190" i="2"/>
  <c r="AK190" i="2" s="1"/>
  <c r="AI190" i="2"/>
  <c r="AH190" i="2"/>
  <c r="AG190" i="2"/>
  <c r="AF190" i="2"/>
  <c r="AE190" i="2"/>
  <c r="AC190" i="2"/>
  <c r="AB190" i="2"/>
  <c r="AA190" i="2"/>
  <c r="AL189" i="2"/>
  <c r="AJ189" i="2"/>
  <c r="AK189" i="2" s="1"/>
  <c r="AI189" i="2"/>
  <c r="AH189" i="2"/>
  <c r="AG189" i="2"/>
  <c r="AF189" i="2"/>
  <c r="AE189" i="2"/>
  <c r="AC189" i="2"/>
  <c r="AB189" i="2"/>
  <c r="AA189" i="2"/>
  <c r="AL188" i="2"/>
  <c r="AJ188" i="2"/>
  <c r="AK188" i="2" s="1"/>
  <c r="AI188" i="2"/>
  <c r="AH188" i="2"/>
  <c r="AG188" i="2"/>
  <c r="AF188" i="2"/>
  <c r="AE188" i="2"/>
  <c r="AC188" i="2"/>
  <c r="AB188" i="2"/>
  <c r="AA188" i="2"/>
  <c r="AL187" i="2"/>
  <c r="AJ187" i="2"/>
  <c r="AK187" i="2" s="1"/>
  <c r="AI187" i="2"/>
  <c r="AH187" i="2"/>
  <c r="AG187" i="2"/>
  <c r="AF187" i="2"/>
  <c r="AE187" i="2"/>
  <c r="AC187" i="2"/>
  <c r="AB187" i="2"/>
  <c r="AA187" i="2"/>
  <c r="AL186" i="2"/>
  <c r="AJ186" i="2"/>
  <c r="AK186" i="2" s="1"/>
  <c r="AI186" i="2"/>
  <c r="AH186" i="2"/>
  <c r="AG186" i="2"/>
  <c r="AF186" i="2"/>
  <c r="AE186" i="2"/>
  <c r="AC186" i="2"/>
  <c r="AB186" i="2"/>
  <c r="AA186" i="2"/>
  <c r="AL185" i="2"/>
  <c r="AJ185" i="2"/>
  <c r="AK185" i="2" s="1"/>
  <c r="AI185" i="2"/>
  <c r="AH185" i="2"/>
  <c r="AG185" i="2"/>
  <c r="AF185" i="2"/>
  <c r="AE185" i="2"/>
  <c r="AC185" i="2"/>
  <c r="AB185" i="2"/>
  <c r="AA185" i="2"/>
  <c r="AL184" i="2"/>
  <c r="AJ184" i="2"/>
  <c r="AK184" i="2" s="1"/>
  <c r="AI184" i="2"/>
  <c r="AH184" i="2"/>
  <c r="AG184" i="2"/>
  <c r="AF184" i="2"/>
  <c r="AE184" i="2"/>
  <c r="AC184" i="2"/>
  <c r="AB184" i="2"/>
  <c r="AA184" i="2"/>
  <c r="AL183" i="2"/>
  <c r="AJ183" i="2"/>
  <c r="AK183" i="2" s="1"/>
  <c r="AI183" i="2"/>
  <c r="AH183" i="2"/>
  <c r="AG183" i="2"/>
  <c r="AF183" i="2"/>
  <c r="AE183" i="2"/>
  <c r="AC183" i="2"/>
  <c r="AB183" i="2"/>
  <c r="AA183" i="2"/>
  <c r="AL182" i="2"/>
  <c r="AJ182" i="2"/>
  <c r="AK182" i="2" s="1"/>
  <c r="AI182" i="2"/>
  <c r="AH182" i="2"/>
  <c r="AG182" i="2"/>
  <c r="AF182" i="2"/>
  <c r="AE182" i="2"/>
  <c r="AC182" i="2"/>
  <c r="AB182" i="2"/>
  <c r="AA182" i="2"/>
  <c r="AL181" i="2"/>
  <c r="AJ181" i="2"/>
  <c r="AK181" i="2" s="1"/>
  <c r="AI181" i="2"/>
  <c r="AH181" i="2"/>
  <c r="AG181" i="2"/>
  <c r="AF181" i="2"/>
  <c r="AE181" i="2"/>
  <c r="AC181" i="2"/>
  <c r="AB181" i="2"/>
  <c r="AA181" i="2"/>
  <c r="AL180" i="2"/>
  <c r="AJ180" i="2"/>
  <c r="AK180" i="2" s="1"/>
  <c r="AI180" i="2"/>
  <c r="AH180" i="2"/>
  <c r="AG180" i="2"/>
  <c r="AF180" i="2"/>
  <c r="AE180" i="2"/>
  <c r="AC180" i="2"/>
  <c r="AB180" i="2"/>
  <c r="AA180" i="2"/>
  <c r="AL179" i="2"/>
  <c r="AJ179" i="2"/>
  <c r="AK179" i="2" s="1"/>
  <c r="AI179" i="2"/>
  <c r="AH179" i="2"/>
  <c r="AG179" i="2"/>
  <c r="AF179" i="2"/>
  <c r="AE179" i="2"/>
  <c r="AC179" i="2"/>
  <c r="AB179" i="2"/>
  <c r="AA179" i="2"/>
  <c r="AL178" i="2"/>
  <c r="AJ178" i="2"/>
  <c r="AK178" i="2" s="1"/>
  <c r="AI178" i="2"/>
  <c r="AH178" i="2"/>
  <c r="AG178" i="2"/>
  <c r="AF178" i="2"/>
  <c r="AE178" i="2"/>
  <c r="AC178" i="2"/>
  <c r="AB178" i="2"/>
  <c r="AA178" i="2"/>
  <c r="AL177" i="2"/>
  <c r="AJ177" i="2"/>
  <c r="AK177" i="2" s="1"/>
  <c r="AI177" i="2"/>
  <c r="AH177" i="2"/>
  <c r="AG177" i="2"/>
  <c r="AF177" i="2"/>
  <c r="AE177" i="2"/>
  <c r="AC177" i="2"/>
  <c r="AB177" i="2"/>
  <c r="AA177" i="2"/>
  <c r="AL176" i="2"/>
  <c r="AJ176" i="2"/>
  <c r="AK176" i="2" s="1"/>
  <c r="AI176" i="2"/>
  <c r="AH176" i="2"/>
  <c r="AG176" i="2"/>
  <c r="AF176" i="2"/>
  <c r="AE176" i="2"/>
  <c r="AC176" i="2"/>
  <c r="AB176" i="2"/>
  <c r="AA176" i="2"/>
  <c r="AL175" i="2"/>
  <c r="AJ175" i="2"/>
  <c r="AK175" i="2" s="1"/>
  <c r="AI175" i="2"/>
  <c r="AH175" i="2"/>
  <c r="AG175" i="2"/>
  <c r="AF175" i="2"/>
  <c r="AE175" i="2"/>
  <c r="AC175" i="2"/>
  <c r="AB175" i="2"/>
  <c r="AA175" i="2"/>
  <c r="AL174" i="2"/>
  <c r="AJ174" i="2"/>
  <c r="AK174" i="2" s="1"/>
  <c r="AI174" i="2"/>
  <c r="AH174" i="2"/>
  <c r="AG174" i="2"/>
  <c r="AF174" i="2"/>
  <c r="AE174" i="2"/>
  <c r="AC174" i="2"/>
  <c r="AB174" i="2"/>
  <c r="AA174" i="2"/>
  <c r="AL173" i="2"/>
  <c r="AJ173" i="2"/>
  <c r="AK173" i="2" s="1"/>
  <c r="AI173" i="2"/>
  <c r="AH173" i="2"/>
  <c r="AG173" i="2"/>
  <c r="AF173" i="2"/>
  <c r="AE173" i="2"/>
  <c r="AC173" i="2"/>
  <c r="AB173" i="2"/>
  <c r="AA173" i="2"/>
  <c r="AL172" i="2"/>
  <c r="AJ172" i="2"/>
  <c r="AK172" i="2" s="1"/>
  <c r="AI172" i="2"/>
  <c r="AH172" i="2"/>
  <c r="AG172" i="2"/>
  <c r="AF172" i="2"/>
  <c r="AE172" i="2"/>
  <c r="AC172" i="2"/>
  <c r="AB172" i="2"/>
  <c r="AA172" i="2"/>
  <c r="AL171" i="2"/>
  <c r="AJ171" i="2"/>
  <c r="AK171" i="2" s="1"/>
  <c r="AI171" i="2"/>
  <c r="AH171" i="2"/>
  <c r="AG171" i="2"/>
  <c r="AF171" i="2"/>
  <c r="AE171" i="2"/>
  <c r="AC171" i="2"/>
  <c r="AB171" i="2"/>
  <c r="AA171" i="2"/>
  <c r="AL170" i="2"/>
  <c r="AJ170" i="2"/>
  <c r="AK170" i="2" s="1"/>
  <c r="AI170" i="2"/>
  <c r="AH170" i="2"/>
  <c r="AG170" i="2"/>
  <c r="AF170" i="2"/>
  <c r="AE170" i="2"/>
  <c r="AC170" i="2"/>
  <c r="AB170" i="2"/>
  <c r="AA170" i="2"/>
  <c r="AL169" i="2"/>
  <c r="AJ169" i="2"/>
  <c r="AK169" i="2" s="1"/>
  <c r="AI169" i="2"/>
  <c r="AH169" i="2"/>
  <c r="AG169" i="2"/>
  <c r="AF169" i="2"/>
  <c r="AE169" i="2"/>
  <c r="AC169" i="2"/>
  <c r="AB169" i="2"/>
  <c r="AA169" i="2"/>
  <c r="AL168" i="2"/>
  <c r="AJ168" i="2"/>
  <c r="AK168" i="2" s="1"/>
  <c r="AI168" i="2"/>
  <c r="AH168" i="2"/>
  <c r="AG168" i="2"/>
  <c r="AF168" i="2"/>
  <c r="AE168" i="2"/>
  <c r="AC168" i="2"/>
  <c r="AB168" i="2"/>
  <c r="AA168" i="2"/>
  <c r="AL167" i="2"/>
  <c r="AJ167" i="2"/>
  <c r="AK167" i="2" s="1"/>
  <c r="AI167" i="2"/>
  <c r="AH167" i="2"/>
  <c r="AG167" i="2"/>
  <c r="AF167" i="2"/>
  <c r="AE167" i="2"/>
  <c r="AC167" i="2"/>
  <c r="AB167" i="2"/>
  <c r="AA167" i="2"/>
  <c r="AL166" i="2"/>
  <c r="AJ166" i="2"/>
  <c r="AK166" i="2" s="1"/>
  <c r="AI166" i="2"/>
  <c r="AH166" i="2"/>
  <c r="AG166" i="2"/>
  <c r="AF166" i="2"/>
  <c r="AE166" i="2"/>
  <c r="AC166" i="2"/>
  <c r="AB166" i="2"/>
  <c r="AA166" i="2"/>
  <c r="AL165" i="2"/>
  <c r="AJ165" i="2"/>
  <c r="AK165" i="2" s="1"/>
  <c r="AI165" i="2"/>
  <c r="AH165" i="2"/>
  <c r="AG165" i="2"/>
  <c r="AF165" i="2"/>
  <c r="AE165" i="2"/>
  <c r="AC165" i="2"/>
  <c r="AB165" i="2"/>
  <c r="AA165" i="2"/>
  <c r="AL164" i="2"/>
  <c r="AJ164" i="2"/>
  <c r="AK164" i="2" s="1"/>
  <c r="AI164" i="2"/>
  <c r="AH164" i="2"/>
  <c r="AG164" i="2"/>
  <c r="AF164" i="2"/>
  <c r="AE164" i="2"/>
  <c r="AC164" i="2"/>
  <c r="AB164" i="2"/>
  <c r="AA164" i="2"/>
  <c r="AL163" i="2"/>
  <c r="AJ163" i="2"/>
  <c r="AK163" i="2" s="1"/>
  <c r="AI163" i="2"/>
  <c r="AH163" i="2"/>
  <c r="AG163" i="2"/>
  <c r="AF163" i="2"/>
  <c r="AE163" i="2"/>
  <c r="AC163" i="2"/>
  <c r="AB163" i="2"/>
  <c r="AA163" i="2"/>
  <c r="AL162" i="2"/>
  <c r="AJ162" i="2"/>
  <c r="AK162" i="2" s="1"/>
  <c r="AI162" i="2"/>
  <c r="AH162" i="2"/>
  <c r="AG162" i="2"/>
  <c r="AF162" i="2"/>
  <c r="AE162" i="2"/>
  <c r="AC162" i="2"/>
  <c r="AB162" i="2"/>
  <c r="AA162" i="2"/>
  <c r="AL161" i="2"/>
  <c r="AJ161" i="2"/>
  <c r="AK161" i="2" s="1"/>
  <c r="AI161" i="2"/>
  <c r="AH161" i="2"/>
  <c r="AG161" i="2"/>
  <c r="AF161" i="2"/>
  <c r="AE161" i="2"/>
  <c r="AC161" i="2"/>
  <c r="AB161" i="2"/>
  <c r="AA161" i="2"/>
  <c r="AL160" i="2"/>
  <c r="AJ160" i="2"/>
  <c r="AK160" i="2" s="1"/>
  <c r="AI160" i="2"/>
  <c r="AH160" i="2"/>
  <c r="AG160" i="2"/>
  <c r="AF160" i="2"/>
  <c r="AE160" i="2"/>
  <c r="AC160" i="2"/>
  <c r="AB160" i="2"/>
  <c r="AA160" i="2"/>
  <c r="AL159" i="2"/>
  <c r="AJ159" i="2"/>
  <c r="AK159" i="2" s="1"/>
  <c r="AI159" i="2"/>
  <c r="AH159" i="2"/>
  <c r="AG159" i="2"/>
  <c r="AF159" i="2"/>
  <c r="AE159" i="2"/>
  <c r="AC159" i="2"/>
  <c r="AB159" i="2"/>
  <c r="AA159" i="2"/>
  <c r="AL158" i="2"/>
  <c r="AJ158" i="2"/>
  <c r="AK158" i="2" s="1"/>
  <c r="AI158" i="2"/>
  <c r="AH158" i="2"/>
  <c r="AG158" i="2"/>
  <c r="AF158" i="2"/>
  <c r="AE158" i="2"/>
  <c r="AC158" i="2"/>
  <c r="AB158" i="2"/>
  <c r="AA158" i="2"/>
  <c r="AL157" i="2"/>
  <c r="AJ157" i="2"/>
  <c r="AK157" i="2" s="1"/>
  <c r="AI157" i="2"/>
  <c r="AH157" i="2"/>
  <c r="AG157" i="2"/>
  <c r="AF157" i="2"/>
  <c r="AE157" i="2"/>
  <c r="AC157" i="2"/>
  <c r="AB157" i="2"/>
  <c r="AA157" i="2"/>
  <c r="AL156" i="2"/>
  <c r="AJ156" i="2"/>
  <c r="AK156" i="2" s="1"/>
  <c r="AI156" i="2"/>
  <c r="AH156" i="2"/>
  <c r="AG156" i="2"/>
  <c r="AF156" i="2"/>
  <c r="AE156" i="2"/>
  <c r="AC156" i="2"/>
  <c r="AB156" i="2"/>
  <c r="AA156" i="2"/>
  <c r="AL155" i="2"/>
  <c r="AJ155" i="2"/>
  <c r="AK155" i="2" s="1"/>
  <c r="AI155" i="2"/>
  <c r="AH155" i="2"/>
  <c r="AG155" i="2"/>
  <c r="AF155" i="2"/>
  <c r="AE155" i="2"/>
  <c r="AC155" i="2"/>
  <c r="AB155" i="2"/>
  <c r="AA155" i="2"/>
  <c r="AL154" i="2"/>
  <c r="AJ154" i="2"/>
  <c r="AK154" i="2" s="1"/>
  <c r="AI154" i="2"/>
  <c r="AH154" i="2"/>
  <c r="AG154" i="2"/>
  <c r="AF154" i="2"/>
  <c r="AE154" i="2"/>
  <c r="AC154" i="2"/>
  <c r="AB154" i="2"/>
  <c r="AA154" i="2"/>
  <c r="AL153" i="2"/>
  <c r="AJ153" i="2"/>
  <c r="AK153" i="2" s="1"/>
  <c r="AI153" i="2"/>
  <c r="AH153" i="2"/>
  <c r="AG153" i="2"/>
  <c r="AF153" i="2"/>
  <c r="AE153" i="2"/>
  <c r="AC153" i="2"/>
  <c r="AB153" i="2"/>
  <c r="AA153" i="2"/>
  <c r="AL152" i="2"/>
  <c r="AJ152" i="2"/>
  <c r="AK152" i="2" s="1"/>
  <c r="AI152" i="2"/>
  <c r="AH152" i="2"/>
  <c r="AG152" i="2"/>
  <c r="AF152" i="2"/>
  <c r="AE152" i="2"/>
  <c r="AC152" i="2"/>
  <c r="AB152" i="2"/>
  <c r="AA152" i="2"/>
  <c r="AL151" i="2"/>
  <c r="AJ151" i="2"/>
  <c r="AK151" i="2" s="1"/>
  <c r="AI151" i="2"/>
  <c r="AH151" i="2"/>
  <c r="AG151" i="2"/>
  <c r="AF151" i="2"/>
  <c r="AE151" i="2"/>
  <c r="AC151" i="2"/>
  <c r="AB151" i="2"/>
  <c r="AA151" i="2"/>
  <c r="AL150" i="2"/>
  <c r="AJ150" i="2"/>
  <c r="AK150" i="2" s="1"/>
  <c r="AI150" i="2"/>
  <c r="AH150" i="2"/>
  <c r="AG150" i="2"/>
  <c r="AF150" i="2"/>
  <c r="AE150" i="2"/>
  <c r="AC150" i="2"/>
  <c r="AB150" i="2"/>
  <c r="AA150" i="2"/>
  <c r="AL149" i="2"/>
  <c r="AJ149" i="2"/>
  <c r="AK149" i="2" s="1"/>
  <c r="AI149" i="2"/>
  <c r="AH149" i="2"/>
  <c r="AG149" i="2"/>
  <c r="AF149" i="2"/>
  <c r="AE149" i="2"/>
  <c r="AC149" i="2"/>
  <c r="AB149" i="2"/>
  <c r="AA149" i="2"/>
  <c r="AL148" i="2"/>
  <c r="AJ148" i="2"/>
  <c r="AK148" i="2" s="1"/>
  <c r="AI148" i="2"/>
  <c r="AH148" i="2"/>
  <c r="AG148" i="2"/>
  <c r="AF148" i="2"/>
  <c r="AE148" i="2"/>
  <c r="AC148" i="2"/>
  <c r="AB148" i="2"/>
  <c r="AA148" i="2"/>
  <c r="AL147" i="2"/>
  <c r="AJ147" i="2"/>
  <c r="AK147" i="2" s="1"/>
  <c r="AI147" i="2"/>
  <c r="AH147" i="2"/>
  <c r="AG147" i="2"/>
  <c r="AF147" i="2"/>
  <c r="AE147" i="2"/>
  <c r="AC147" i="2"/>
  <c r="AB147" i="2"/>
  <c r="AA147" i="2"/>
  <c r="AL146" i="2"/>
  <c r="AJ146" i="2"/>
  <c r="AK146" i="2" s="1"/>
  <c r="AI146" i="2"/>
  <c r="AH146" i="2"/>
  <c r="AG146" i="2"/>
  <c r="AF146" i="2"/>
  <c r="AE146" i="2"/>
  <c r="AC146" i="2"/>
  <c r="AB146" i="2"/>
  <c r="AA146" i="2"/>
  <c r="AL145" i="2"/>
  <c r="AJ145" i="2"/>
  <c r="AK145" i="2" s="1"/>
  <c r="AI145" i="2"/>
  <c r="AH145" i="2"/>
  <c r="AG145" i="2"/>
  <c r="AF145" i="2"/>
  <c r="AE145" i="2"/>
  <c r="AC145" i="2"/>
  <c r="AB145" i="2"/>
  <c r="AA145" i="2"/>
  <c r="AL144" i="2"/>
  <c r="AJ144" i="2"/>
  <c r="AK144" i="2" s="1"/>
  <c r="AI144" i="2"/>
  <c r="AH144" i="2"/>
  <c r="AG144" i="2"/>
  <c r="AF144" i="2"/>
  <c r="AE144" i="2"/>
  <c r="AC144" i="2"/>
  <c r="AB144" i="2"/>
  <c r="AA144" i="2"/>
  <c r="AL143" i="2"/>
  <c r="AJ143" i="2"/>
  <c r="AK143" i="2" s="1"/>
  <c r="AI143" i="2"/>
  <c r="AH143" i="2"/>
  <c r="AG143" i="2"/>
  <c r="AF143" i="2"/>
  <c r="AE143" i="2"/>
  <c r="AC143" i="2"/>
  <c r="AB143" i="2"/>
  <c r="AA143" i="2"/>
  <c r="AL142" i="2"/>
  <c r="AJ142" i="2"/>
  <c r="AK142" i="2" s="1"/>
  <c r="AI142" i="2"/>
  <c r="AH142" i="2"/>
  <c r="AG142" i="2"/>
  <c r="AF142" i="2"/>
  <c r="AE142" i="2"/>
  <c r="AC142" i="2"/>
  <c r="AB142" i="2"/>
  <c r="AA142" i="2"/>
  <c r="AL141" i="2"/>
  <c r="AJ141" i="2"/>
  <c r="AK141" i="2" s="1"/>
  <c r="AI141" i="2"/>
  <c r="AH141" i="2"/>
  <c r="AG141" i="2"/>
  <c r="AF141" i="2"/>
  <c r="AE141" i="2"/>
  <c r="AC141" i="2"/>
  <c r="AB141" i="2"/>
  <c r="AA141" i="2"/>
  <c r="AL140" i="2"/>
  <c r="AJ140" i="2"/>
  <c r="AK140" i="2" s="1"/>
  <c r="AI140" i="2"/>
  <c r="AH140" i="2"/>
  <c r="AG140" i="2"/>
  <c r="AF140" i="2"/>
  <c r="AE140" i="2"/>
  <c r="AC140" i="2"/>
  <c r="AB140" i="2"/>
  <c r="AA140" i="2"/>
  <c r="AL139" i="2"/>
  <c r="AJ139" i="2"/>
  <c r="AK139" i="2" s="1"/>
  <c r="AI139" i="2"/>
  <c r="AH139" i="2"/>
  <c r="AG139" i="2"/>
  <c r="AF139" i="2"/>
  <c r="AE139" i="2"/>
  <c r="AC139" i="2"/>
  <c r="AB139" i="2"/>
  <c r="AA139" i="2"/>
  <c r="AL138" i="2"/>
  <c r="AJ138" i="2"/>
  <c r="AK138" i="2" s="1"/>
  <c r="AI138" i="2"/>
  <c r="AH138" i="2"/>
  <c r="AG138" i="2"/>
  <c r="AF138" i="2"/>
  <c r="AE138" i="2"/>
  <c r="AC138" i="2"/>
  <c r="AB138" i="2"/>
  <c r="AA138" i="2"/>
  <c r="AL137" i="2"/>
  <c r="AJ137" i="2"/>
  <c r="AK137" i="2" s="1"/>
  <c r="AI137" i="2"/>
  <c r="AH137" i="2"/>
  <c r="AG137" i="2"/>
  <c r="AF137" i="2"/>
  <c r="AE137" i="2"/>
  <c r="AC137" i="2"/>
  <c r="AB137" i="2"/>
  <c r="AA137" i="2"/>
  <c r="AL136" i="2"/>
  <c r="AJ136" i="2"/>
  <c r="AK136" i="2" s="1"/>
  <c r="AI136" i="2"/>
  <c r="AH136" i="2"/>
  <c r="AG136" i="2"/>
  <c r="AF136" i="2"/>
  <c r="AE136" i="2"/>
  <c r="AC136" i="2"/>
  <c r="AB136" i="2"/>
  <c r="AA136" i="2"/>
  <c r="AL135" i="2"/>
  <c r="AJ135" i="2"/>
  <c r="AK135" i="2" s="1"/>
  <c r="AI135" i="2"/>
  <c r="AH135" i="2"/>
  <c r="AG135" i="2"/>
  <c r="AF135" i="2"/>
  <c r="AE135" i="2"/>
  <c r="AC135" i="2"/>
  <c r="AB135" i="2"/>
  <c r="AA135" i="2"/>
  <c r="AL134" i="2"/>
  <c r="AJ134" i="2"/>
  <c r="AK134" i="2" s="1"/>
  <c r="AI134" i="2"/>
  <c r="AH134" i="2"/>
  <c r="AG134" i="2"/>
  <c r="AF134" i="2"/>
  <c r="AE134" i="2"/>
  <c r="AC134" i="2"/>
  <c r="AB134" i="2"/>
  <c r="AA134" i="2"/>
  <c r="AL133" i="2"/>
  <c r="AJ133" i="2"/>
  <c r="AK133" i="2" s="1"/>
  <c r="AI133" i="2"/>
  <c r="AH133" i="2"/>
  <c r="AG133" i="2"/>
  <c r="AF133" i="2"/>
  <c r="AE133" i="2"/>
  <c r="AC133" i="2"/>
  <c r="AB133" i="2"/>
  <c r="AA133" i="2"/>
  <c r="AL132" i="2"/>
  <c r="AJ132" i="2"/>
  <c r="AK132" i="2" s="1"/>
  <c r="AI132" i="2"/>
  <c r="AH132" i="2"/>
  <c r="AG132" i="2"/>
  <c r="AF132" i="2"/>
  <c r="AE132" i="2"/>
  <c r="AC132" i="2"/>
  <c r="AB132" i="2"/>
  <c r="AA132" i="2"/>
  <c r="AL131" i="2"/>
  <c r="AJ131" i="2"/>
  <c r="AK131" i="2" s="1"/>
  <c r="AI131" i="2"/>
  <c r="AH131" i="2"/>
  <c r="AG131" i="2"/>
  <c r="AF131" i="2"/>
  <c r="AE131" i="2"/>
  <c r="AC131" i="2"/>
  <c r="AB131" i="2"/>
  <c r="AA131" i="2"/>
  <c r="AL130" i="2"/>
  <c r="AJ130" i="2"/>
  <c r="AK130" i="2" s="1"/>
  <c r="AI130" i="2"/>
  <c r="AH130" i="2"/>
  <c r="AG130" i="2"/>
  <c r="AF130" i="2"/>
  <c r="AE130" i="2"/>
  <c r="AC130" i="2"/>
  <c r="AB130" i="2"/>
  <c r="AA130" i="2"/>
  <c r="AL129" i="2"/>
  <c r="AJ129" i="2"/>
  <c r="AK129" i="2" s="1"/>
  <c r="AI129" i="2"/>
  <c r="AH129" i="2"/>
  <c r="AG129" i="2"/>
  <c r="AF129" i="2"/>
  <c r="AE129" i="2"/>
  <c r="AC129" i="2"/>
  <c r="AB129" i="2"/>
  <c r="AA129" i="2"/>
  <c r="AL128" i="2"/>
  <c r="AJ128" i="2"/>
  <c r="AK128" i="2" s="1"/>
  <c r="AI128" i="2"/>
  <c r="AH128" i="2"/>
  <c r="AG128" i="2"/>
  <c r="AF128" i="2"/>
  <c r="AE128" i="2"/>
  <c r="AC128" i="2"/>
  <c r="AB128" i="2"/>
  <c r="AA128" i="2"/>
  <c r="AL127" i="2"/>
  <c r="AJ127" i="2"/>
  <c r="AK127" i="2" s="1"/>
  <c r="AI127" i="2"/>
  <c r="AH127" i="2"/>
  <c r="AG127" i="2"/>
  <c r="AF127" i="2"/>
  <c r="AE127" i="2"/>
  <c r="AC127" i="2"/>
  <c r="AB127" i="2"/>
  <c r="AA127" i="2"/>
  <c r="AL126" i="2"/>
  <c r="AJ126" i="2"/>
  <c r="AK126" i="2" s="1"/>
  <c r="AI126" i="2"/>
  <c r="AH126" i="2"/>
  <c r="AG126" i="2"/>
  <c r="AF126" i="2"/>
  <c r="AE126" i="2"/>
  <c r="AC126" i="2"/>
  <c r="AB126" i="2"/>
  <c r="AA126" i="2"/>
  <c r="AL125" i="2"/>
  <c r="AJ125" i="2"/>
  <c r="AK125" i="2" s="1"/>
  <c r="AI125" i="2"/>
  <c r="AH125" i="2"/>
  <c r="AG125" i="2"/>
  <c r="AF125" i="2"/>
  <c r="AE125" i="2"/>
  <c r="AC125" i="2"/>
  <c r="AB125" i="2"/>
  <c r="AA125" i="2"/>
  <c r="AL124" i="2"/>
  <c r="AJ124" i="2"/>
  <c r="AK124" i="2" s="1"/>
  <c r="AI124" i="2"/>
  <c r="AH124" i="2"/>
  <c r="AG124" i="2"/>
  <c r="AF124" i="2"/>
  <c r="AE124" i="2"/>
  <c r="AC124" i="2"/>
  <c r="AB124" i="2"/>
  <c r="AA124" i="2"/>
  <c r="AL123" i="2"/>
  <c r="AJ123" i="2"/>
  <c r="AK123" i="2" s="1"/>
  <c r="AI123" i="2"/>
  <c r="AH123" i="2"/>
  <c r="AG123" i="2"/>
  <c r="AF123" i="2"/>
  <c r="AE123" i="2"/>
  <c r="AC123" i="2"/>
  <c r="AB123" i="2"/>
  <c r="AA123" i="2"/>
  <c r="AL122" i="2"/>
  <c r="AJ122" i="2"/>
  <c r="AK122" i="2" s="1"/>
  <c r="AI122" i="2"/>
  <c r="AH122" i="2"/>
  <c r="AG122" i="2"/>
  <c r="AF122" i="2"/>
  <c r="AE122" i="2"/>
  <c r="AC122" i="2"/>
  <c r="AB122" i="2"/>
  <c r="AA122" i="2"/>
  <c r="AL121" i="2"/>
  <c r="AJ121" i="2"/>
  <c r="AK121" i="2" s="1"/>
  <c r="AI121" i="2"/>
  <c r="AH121" i="2"/>
  <c r="AG121" i="2"/>
  <c r="AF121" i="2"/>
  <c r="AE121" i="2"/>
  <c r="AC121" i="2"/>
  <c r="AB121" i="2"/>
  <c r="AA121" i="2"/>
  <c r="AL120" i="2"/>
  <c r="AJ120" i="2"/>
  <c r="AK120" i="2" s="1"/>
  <c r="AI120" i="2"/>
  <c r="AH120" i="2"/>
  <c r="AG120" i="2"/>
  <c r="AF120" i="2"/>
  <c r="AE120" i="2"/>
  <c r="AC120" i="2"/>
  <c r="AB120" i="2"/>
  <c r="AA120" i="2"/>
  <c r="AL119" i="2"/>
  <c r="AJ119" i="2"/>
  <c r="AK119" i="2" s="1"/>
  <c r="AI119" i="2"/>
  <c r="AH119" i="2"/>
  <c r="AG119" i="2"/>
  <c r="AF119" i="2"/>
  <c r="AE119" i="2"/>
  <c r="AC119" i="2"/>
  <c r="AB119" i="2"/>
  <c r="AA119" i="2"/>
  <c r="AL118" i="2"/>
  <c r="AJ118" i="2"/>
  <c r="AK118" i="2" s="1"/>
  <c r="AI118" i="2"/>
  <c r="AH118" i="2"/>
  <c r="AG118" i="2"/>
  <c r="AF118" i="2"/>
  <c r="AE118" i="2"/>
  <c r="AC118" i="2"/>
  <c r="AB118" i="2"/>
  <c r="AA118" i="2"/>
  <c r="AL117" i="2"/>
  <c r="AJ117" i="2"/>
  <c r="AK117" i="2" s="1"/>
  <c r="AI117" i="2"/>
  <c r="AH117" i="2"/>
  <c r="AG117" i="2"/>
  <c r="AF117" i="2"/>
  <c r="AE117" i="2"/>
  <c r="AC117" i="2"/>
  <c r="AB117" i="2"/>
  <c r="AA117" i="2"/>
  <c r="AL116" i="2"/>
  <c r="AJ116" i="2"/>
  <c r="AK116" i="2" s="1"/>
  <c r="AI116" i="2"/>
  <c r="AH116" i="2"/>
  <c r="AG116" i="2"/>
  <c r="AF116" i="2"/>
  <c r="AE116" i="2"/>
  <c r="AC116" i="2"/>
  <c r="AB116" i="2"/>
  <c r="AA116" i="2"/>
  <c r="AL115" i="2"/>
  <c r="AJ115" i="2"/>
  <c r="AK115" i="2" s="1"/>
  <c r="AI115" i="2"/>
  <c r="AH115" i="2"/>
  <c r="AG115" i="2"/>
  <c r="AF115" i="2"/>
  <c r="AE115" i="2"/>
  <c r="AC115" i="2"/>
  <c r="AB115" i="2"/>
  <c r="AA115" i="2"/>
  <c r="AL114" i="2"/>
  <c r="AJ114" i="2"/>
  <c r="AK114" i="2" s="1"/>
  <c r="AI114" i="2"/>
  <c r="AH114" i="2"/>
  <c r="AG114" i="2"/>
  <c r="AF114" i="2"/>
  <c r="AE114" i="2"/>
  <c r="AC114" i="2"/>
  <c r="AB114" i="2"/>
  <c r="AA114" i="2"/>
  <c r="AL113" i="2"/>
  <c r="AJ113" i="2"/>
  <c r="AK113" i="2" s="1"/>
  <c r="AI113" i="2"/>
  <c r="AH113" i="2"/>
  <c r="AG113" i="2"/>
  <c r="AF113" i="2"/>
  <c r="AE113" i="2"/>
  <c r="AC113" i="2"/>
  <c r="AB113" i="2"/>
  <c r="AA113" i="2"/>
  <c r="AL112" i="2"/>
  <c r="AJ112" i="2"/>
  <c r="AK112" i="2" s="1"/>
  <c r="AI112" i="2"/>
  <c r="AH112" i="2"/>
  <c r="AG112" i="2"/>
  <c r="AF112" i="2"/>
  <c r="AE112" i="2"/>
  <c r="AC112" i="2"/>
  <c r="AB112" i="2"/>
  <c r="AA112" i="2"/>
  <c r="AL111" i="2"/>
  <c r="AJ111" i="2"/>
  <c r="AK111" i="2" s="1"/>
  <c r="AI111" i="2"/>
  <c r="AH111" i="2"/>
  <c r="AG111" i="2"/>
  <c r="AF111" i="2"/>
  <c r="AE111" i="2"/>
  <c r="AC111" i="2"/>
  <c r="AB111" i="2"/>
  <c r="AA111" i="2"/>
  <c r="AL110" i="2"/>
  <c r="AJ110" i="2"/>
  <c r="AK110" i="2" s="1"/>
  <c r="AI110" i="2"/>
  <c r="AH110" i="2"/>
  <c r="AG110" i="2"/>
  <c r="AF110" i="2"/>
  <c r="AE110" i="2"/>
  <c r="AC110" i="2"/>
  <c r="AB110" i="2"/>
  <c r="AA110" i="2"/>
  <c r="AL109" i="2"/>
  <c r="AJ109" i="2"/>
  <c r="AK109" i="2" s="1"/>
  <c r="AI109" i="2"/>
  <c r="AH109" i="2"/>
  <c r="AG109" i="2"/>
  <c r="AF109" i="2"/>
  <c r="AE109" i="2"/>
  <c r="AC109" i="2"/>
  <c r="AB109" i="2"/>
  <c r="AA109" i="2"/>
  <c r="AL108" i="2"/>
  <c r="AJ108" i="2"/>
  <c r="AK108" i="2" s="1"/>
  <c r="AI108" i="2"/>
  <c r="AH108" i="2"/>
  <c r="AG108" i="2"/>
  <c r="AF108" i="2"/>
  <c r="AE108" i="2"/>
  <c r="AC108" i="2"/>
  <c r="AB108" i="2"/>
  <c r="AA108" i="2"/>
  <c r="AL107" i="2"/>
  <c r="AJ107" i="2"/>
  <c r="AK107" i="2" s="1"/>
  <c r="AI107" i="2"/>
  <c r="AH107" i="2"/>
  <c r="AG107" i="2"/>
  <c r="AF107" i="2"/>
  <c r="AE107" i="2"/>
  <c r="AC107" i="2"/>
  <c r="AB107" i="2"/>
  <c r="AA107" i="2"/>
  <c r="AL106" i="2"/>
  <c r="AJ106" i="2"/>
  <c r="AK106" i="2" s="1"/>
  <c r="AI106" i="2"/>
  <c r="AH106" i="2"/>
  <c r="AG106" i="2"/>
  <c r="AF106" i="2"/>
  <c r="AE106" i="2"/>
  <c r="AC106" i="2"/>
  <c r="AB106" i="2"/>
  <c r="AA106" i="2"/>
  <c r="AL105" i="2"/>
  <c r="AJ105" i="2"/>
  <c r="AK105" i="2" s="1"/>
  <c r="AI105" i="2"/>
  <c r="AH105" i="2"/>
  <c r="AG105" i="2"/>
  <c r="AF105" i="2"/>
  <c r="AE105" i="2"/>
  <c r="AC105" i="2"/>
  <c r="AB105" i="2"/>
  <c r="AA105" i="2"/>
  <c r="AL104" i="2"/>
  <c r="AJ104" i="2"/>
  <c r="AK104" i="2" s="1"/>
  <c r="AI104" i="2"/>
  <c r="AH104" i="2"/>
  <c r="AG104" i="2"/>
  <c r="AF104" i="2"/>
  <c r="AE104" i="2"/>
  <c r="AC104" i="2"/>
  <c r="AB104" i="2"/>
  <c r="AA104" i="2"/>
  <c r="AL103" i="2"/>
  <c r="AJ103" i="2"/>
  <c r="AK103" i="2" s="1"/>
  <c r="AI103" i="2"/>
  <c r="AH103" i="2"/>
  <c r="AG103" i="2"/>
  <c r="AF103" i="2"/>
  <c r="AE103" i="2"/>
  <c r="AC103" i="2"/>
  <c r="AB103" i="2"/>
  <c r="AA103" i="2"/>
  <c r="AL102" i="2"/>
  <c r="AJ102" i="2"/>
  <c r="AK102" i="2" s="1"/>
  <c r="AI102" i="2"/>
  <c r="AH102" i="2"/>
  <c r="AG102" i="2"/>
  <c r="AF102" i="2"/>
  <c r="AE102" i="2"/>
  <c r="AC102" i="2"/>
  <c r="AB102" i="2"/>
  <c r="AA102" i="2"/>
  <c r="AL101" i="2"/>
  <c r="AJ101" i="2"/>
  <c r="AK101" i="2" s="1"/>
  <c r="AI101" i="2"/>
  <c r="AH101" i="2"/>
  <c r="AG101" i="2"/>
  <c r="AF101" i="2"/>
  <c r="AE101" i="2"/>
  <c r="AC101" i="2"/>
  <c r="AB101" i="2"/>
  <c r="AA101" i="2"/>
  <c r="AL100" i="2"/>
  <c r="AJ100" i="2"/>
  <c r="AK100" i="2" s="1"/>
  <c r="AI100" i="2"/>
  <c r="AH100" i="2"/>
  <c r="AG100" i="2"/>
  <c r="AF100" i="2"/>
  <c r="AE100" i="2"/>
  <c r="AC100" i="2"/>
  <c r="AB100" i="2"/>
  <c r="AA100" i="2"/>
  <c r="AL99" i="2"/>
  <c r="AJ99" i="2"/>
  <c r="AK99" i="2" s="1"/>
  <c r="AI99" i="2"/>
  <c r="AH99" i="2"/>
  <c r="AG99" i="2"/>
  <c r="AF99" i="2"/>
  <c r="AE99" i="2"/>
  <c r="AC99" i="2"/>
  <c r="AB99" i="2"/>
  <c r="AA99" i="2"/>
  <c r="AL98" i="2"/>
  <c r="AJ98" i="2"/>
  <c r="AK98" i="2" s="1"/>
  <c r="AI98" i="2"/>
  <c r="AH98" i="2"/>
  <c r="AG98" i="2"/>
  <c r="AF98" i="2"/>
  <c r="AE98" i="2"/>
  <c r="AC98" i="2"/>
  <c r="AB98" i="2"/>
  <c r="AA98" i="2"/>
  <c r="AL97" i="2"/>
  <c r="AJ97" i="2"/>
  <c r="AK97" i="2" s="1"/>
  <c r="AI97" i="2"/>
  <c r="AH97" i="2"/>
  <c r="AG97" i="2"/>
  <c r="AF97" i="2"/>
  <c r="AE97" i="2"/>
  <c r="AC97" i="2"/>
  <c r="AB97" i="2"/>
  <c r="AA97" i="2"/>
  <c r="AL96" i="2"/>
  <c r="AJ96" i="2"/>
  <c r="AK96" i="2" s="1"/>
  <c r="AI96" i="2"/>
  <c r="AH96" i="2"/>
  <c r="AG96" i="2"/>
  <c r="AF96" i="2"/>
  <c r="AE96" i="2"/>
  <c r="AC96" i="2"/>
  <c r="AB96" i="2"/>
  <c r="AA96" i="2"/>
  <c r="AL95" i="2"/>
  <c r="AJ95" i="2"/>
  <c r="AK95" i="2" s="1"/>
  <c r="AI95" i="2"/>
  <c r="AH95" i="2"/>
  <c r="AG95" i="2"/>
  <c r="AF95" i="2"/>
  <c r="AE95" i="2"/>
  <c r="AC95" i="2"/>
  <c r="AB95" i="2"/>
  <c r="AA95" i="2"/>
  <c r="AL94" i="2"/>
  <c r="AJ94" i="2"/>
  <c r="AK94" i="2" s="1"/>
  <c r="AI94" i="2"/>
  <c r="AH94" i="2"/>
  <c r="AG94" i="2"/>
  <c r="AF94" i="2"/>
  <c r="AE94" i="2"/>
  <c r="AC94" i="2"/>
  <c r="AB94" i="2"/>
  <c r="AA94" i="2"/>
  <c r="AL93" i="2"/>
  <c r="AJ93" i="2"/>
  <c r="AK93" i="2" s="1"/>
  <c r="AI93" i="2"/>
  <c r="AH93" i="2"/>
  <c r="AG93" i="2"/>
  <c r="AF93" i="2"/>
  <c r="AE93" i="2"/>
  <c r="AC93" i="2"/>
  <c r="AB93" i="2"/>
  <c r="AA93" i="2"/>
  <c r="AL92" i="2"/>
  <c r="AJ92" i="2"/>
  <c r="AK92" i="2" s="1"/>
  <c r="AI92" i="2"/>
  <c r="AH92" i="2"/>
  <c r="AG92" i="2"/>
  <c r="AF92" i="2"/>
  <c r="AE92" i="2"/>
  <c r="AC92" i="2"/>
  <c r="AB92" i="2"/>
  <c r="AA92" i="2"/>
  <c r="AL91" i="2"/>
  <c r="AJ91" i="2"/>
  <c r="AK91" i="2" s="1"/>
  <c r="AI91" i="2"/>
  <c r="AH91" i="2"/>
  <c r="AG91" i="2"/>
  <c r="AF91" i="2"/>
  <c r="AE91" i="2"/>
  <c r="AC91" i="2"/>
  <c r="AB91" i="2"/>
  <c r="AA91" i="2"/>
  <c r="AL90" i="2"/>
  <c r="AJ90" i="2"/>
  <c r="AK90" i="2" s="1"/>
  <c r="AI90" i="2"/>
  <c r="AH90" i="2"/>
  <c r="AG90" i="2"/>
  <c r="AF90" i="2"/>
  <c r="AE90" i="2"/>
  <c r="AC90" i="2"/>
  <c r="AB90" i="2"/>
  <c r="AA90" i="2"/>
  <c r="AL89" i="2"/>
  <c r="AJ89" i="2"/>
  <c r="AK89" i="2" s="1"/>
  <c r="AI89" i="2"/>
  <c r="AH89" i="2"/>
  <c r="AG89" i="2"/>
  <c r="AF89" i="2"/>
  <c r="AE89" i="2"/>
  <c r="AC89" i="2"/>
  <c r="AB89" i="2"/>
  <c r="AA89" i="2"/>
  <c r="AL88" i="2"/>
  <c r="AJ88" i="2"/>
  <c r="AK88" i="2" s="1"/>
  <c r="AI88" i="2"/>
  <c r="AH88" i="2"/>
  <c r="AG88" i="2"/>
  <c r="AF88" i="2"/>
  <c r="AE88" i="2"/>
  <c r="AC88" i="2"/>
  <c r="AB88" i="2"/>
  <c r="AA88" i="2"/>
  <c r="AL87" i="2"/>
  <c r="AJ87" i="2"/>
  <c r="AK87" i="2" s="1"/>
  <c r="AI87" i="2"/>
  <c r="AH87" i="2"/>
  <c r="AG87" i="2"/>
  <c r="AF87" i="2"/>
  <c r="AE87" i="2"/>
  <c r="AC87" i="2"/>
  <c r="AB87" i="2"/>
  <c r="AA87" i="2"/>
  <c r="AL86" i="2"/>
  <c r="AJ86" i="2"/>
  <c r="AK86" i="2" s="1"/>
  <c r="AI86" i="2"/>
  <c r="AH86" i="2"/>
  <c r="AG86" i="2"/>
  <c r="AF86" i="2"/>
  <c r="AE86" i="2"/>
  <c r="AC86" i="2"/>
  <c r="AB86" i="2"/>
  <c r="AA86" i="2"/>
  <c r="AL85" i="2"/>
  <c r="AJ85" i="2"/>
  <c r="AK85" i="2" s="1"/>
  <c r="AI85" i="2"/>
  <c r="AH85" i="2"/>
  <c r="AG85" i="2"/>
  <c r="AF85" i="2"/>
  <c r="AE85" i="2"/>
  <c r="AC85" i="2"/>
  <c r="AB85" i="2"/>
  <c r="AA85" i="2"/>
  <c r="AL84" i="2"/>
  <c r="AJ84" i="2"/>
  <c r="AK84" i="2" s="1"/>
  <c r="AI84" i="2"/>
  <c r="AH84" i="2"/>
  <c r="AG84" i="2"/>
  <c r="AF84" i="2"/>
  <c r="AE84" i="2"/>
  <c r="AC84" i="2"/>
  <c r="AB84" i="2"/>
  <c r="AA84" i="2"/>
  <c r="AL83" i="2"/>
  <c r="AJ83" i="2"/>
  <c r="AK83" i="2" s="1"/>
  <c r="AI83" i="2"/>
  <c r="AH83" i="2"/>
  <c r="AG83" i="2"/>
  <c r="AF83" i="2"/>
  <c r="AE83" i="2"/>
  <c r="AC83" i="2"/>
  <c r="AB83" i="2"/>
  <c r="AA83" i="2"/>
  <c r="AL82" i="2"/>
  <c r="AJ82" i="2"/>
  <c r="AK82" i="2" s="1"/>
  <c r="AI82" i="2"/>
  <c r="AH82" i="2"/>
  <c r="AG82" i="2"/>
  <c r="AF82" i="2"/>
  <c r="AE82" i="2"/>
  <c r="AC82" i="2"/>
  <c r="AB82" i="2"/>
  <c r="AA82" i="2"/>
  <c r="AL81" i="2"/>
  <c r="AJ81" i="2"/>
  <c r="AK81" i="2" s="1"/>
  <c r="AI81" i="2"/>
  <c r="AH81" i="2"/>
  <c r="AG81" i="2"/>
  <c r="AF81" i="2"/>
  <c r="AE81" i="2"/>
  <c r="AC81" i="2"/>
  <c r="AB81" i="2"/>
  <c r="AA81" i="2"/>
  <c r="AL80" i="2"/>
  <c r="AJ80" i="2"/>
  <c r="AK80" i="2" s="1"/>
  <c r="AI80" i="2"/>
  <c r="AH80" i="2"/>
  <c r="AG80" i="2"/>
  <c r="AF80" i="2"/>
  <c r="AE80" i="2"/>
  <c r="AC80" i="2"/>
  <c r="AB80" i="2"/>
  <c r="AA80" i="2"/>
  <c r="AL79" i="2"/>
  <c r="AJ79" i="2"/>
  <c r="AK79" i="2" s="1"/>
  <c r="AI79" i="2"/>
  <c r="AH79" i="2"/>
  <c r="AG79" i="2"/>
  <c r="AF79" i="2"/>
  <c r="AE79" i="2"/>
  <c r="AC79" i="2"/>
  <c r="AB79" i="2"/>
  <c r="AA79" i="2"/>
  <c r="AL78" i="2"/>
  <c r="AJ78" i="2"/>
  <c r="AK78" i="2" s="1"/>
  <c r="AI78" i="2"/>
  <c r="AH78" i="2"/>
  <c r="AG78" i="2"/>
  <c r="AF78" i="2"/>
  <c r="AE78" i="2"/>
  <c r="AC78" i="2"/>
  <c r="AB78" i="2"/>
  <c r="AA78" i="2"/>
  <c r="AL77" i="2"/>
  <c r="AJ77" i="2"/>
  <c r="AK77" i="2" s="1"/>
  <c r="AI77" i="2"/>
  <c r="AH77" i="2"/>
  <c r="AG77" i="2"/>
  <c r="AF77" i="2"/>
  <c r="AE77" i="2"/>
  <c r="AC77" i="2"/>
  <c r="AB77" i="2"/>
  <c r="AA77" i="2"/>
  <c r="AL76" i="2"/>
  <c r="AJ76" i="2"/>
  <c r="AK76" i="2" s="1"/>
  <c r="AI76" i="2"/>
  <c r="AH76" i="2"/>
  <c r="AG76" i="2"/>
  <c r="AF76" i="2"/>
  <c r="AE76" i="2"/>
  <c r="AC76" i="2"/>
  <c r="AB76" i="2"/>
  <c r="AA76" i="2"/>
  <c r="AL75" i="2"/>
  <c r="AJ75" i="2"/>
  <c r="AK75" i="2" s="1"/>
  <c r="AI75" i="2"/>
  <c r="AH75" i="2"/>
  <c r="AG75" i="2"/>
  <c r="AF75" i="2"/>
  <c r="AE75" i="2"/>
  <c r="AC75" i="2"/>
  <c r="AB75" i="2"/>
  <c r="AA75" i="2"/>
  <c r="AL74" i="2"/>
  <c r="AJ74" i="2"/>
  <c r="AK74" i="2" s="1"/>
  <c r="AI74" i="2"/>
  <c r="AH74" i="2"/>
  <c r="AG74" i="2"/>
  <c r="AF74" i="2"/>
  <c r="AE74" i="2"/>
  <c r="AC74" i="2"/>
  <c r="AB74" i="2"/>
  <c r="AA74" i="2"/>
  <c r="AL73" i="2"/>
  <c r="AJ73" i="2"/>
  <c r="AK73" i="2" s="1"/>
  <c r="AI73" i="2"/>
  <c r="AH73" i="2"/>
  <c r="AG73" i="2"/>
  <c r="AF73" i="2"/>
  <c r="AE73" i="2"/>
  <c r="AC73" i="2"/>
  <c r="AB73" i="2"/>
  <c r="AA73" i="2"/>
  <c r="AL72" i="2"/>
  <c r="AJ72" i="2"/>
  <c r="AK72" i="2" s="1"/>
  <c r="AI72" i="2"/>
  <c r="AH72" i="2"/>
  <c r="AG72" i="2"/>
  <c r="AF72" i="2"/>
  <c r="AE72" i="2"/>
  <c r="AC72" i="2"/>
  <c r="AB72" i="2"/>
  <c r="AA72" i="2"/>
  <c r="AL71" i="2"/>
  <c r="AJ71" i="2"/>
  <c r="AK71" i="2" s="1"/>
  <c r="AI71" i="2"/>
  <c r="AH71" i="2"/>
  <c r="AG71" i="2"/>
  <c r="AF71" i="2"/>
  <c r="AE71" i="2"/>
  <c r="AC71" i="2"/>
  <c r="AB71" i="2"/>
  <c r="AA71" i="2"/>
  <c r="AL70" i="2"/>
  <c r="AJ70" i="2"/>
  <c r="AK70" i="2" s="1"/>
  <c r="AI70" i="2"/>
  <c r="AH70" i="2"/>
  <c r="AG70" i="2"/>
  <c r="AF70" i="2"/>
  <c r="AE70" i="2"/>
  <c r="AC70" i="2"/>
  <c r="AB70" i="2"/>
  <c r="AA70" i="2"/>
  <c r="AL69" i="2"/>
  <c r="AJ69" i="2"/>
  <c r="AK69" i="2" s="1"/>
  <c r="AI69" i="2"/>
  <c r="AH69" i="2"/>
  <c r="AG69" i="2"/>
  <c r="AF69" i="2"/>
  <c r="AE69" i="2"/>
  <c r="AC69" i="2"/>
  <c r="AB69" i="2"/>
  <c r="AA69" i="2"/>
  <c r="AL68" i="2"/>
  <c r="AJ68" i="2"/>
  <c r="AK68" i="2" s="1"/>
  <c r="AI68" i="2"/>
  <c r="AH68" i="2"/>
  <c r="AG68" i="2"/>
  <c r="AF68" i="2"/>
  <c r="AE68" i="2"/>
  <c r="AC68" i="2"/>
  <c r="AB68" i="2"/>
  <c r="AA68" i="2"/>
  <c r="AL67" i="2"/>
  <c r="AJ67" i="2"/>
  <c r="AK67" i="2" s="1"/>
  <c r="AI67" i="2"/>
  <c r="AH67" i="2"/>
  <c r="AG67" i="2"/>
  <c r="AF67" i="2"/>
  <c r="AE67" i="2"/>
  <c r="AC67" i="2"/>
  <c r="AB67" i="2"/>
  <c r="AA67" i="2"/>
  <c r="AL66" i="2"/>
  <c r="AJ66" i="2"/>
  <c r="AK66" i="2" s="1"/>
  <c r="AI66" i="2"/>
  <c r="AH66" i="2"/>
  <c r="AG66" i="2"/>
  <c r="AF66" i="2"/>
  <c r="AE66" i="2"/>
  <c r="AC66" i="2"/>
  <c r="AB66" i="2"/>
  <c r="AA66" i="2"/>
  <c r="AL65" i="2"/>
  <c r="AJ65" i="2"/>
  <c r="AK65" i="2" s="1"/>
  <c r="AI65" i="2"/>
  <c r="AH65" i="2"/>
  <c r="AG65" i="2"/>
  <c r="AF65" i="2"/>
  <c r="AE65" i="2"/>
  <c r="AC65" i="2"/>
  <c r="AB65" i="2"/>
  <c r="AA65" i="2"/>
  <c r="AL64" i="2"/>
  <c r="AJ64" i="2"/>
  <c r="AK64" i="2" s="1"/>
  <c r="AI64" i="2"/>
  <c r="AH64" i="2"/>
  <c r="AG64" i="2"/>
  <c r="AF64" i="2"/>
  <c r="AE64" i="2"/>
  <c r="AC64" i="2"/>
  <c r="AB64" i="2"/>
  <c r="AA64" i="2"/>
  <c r="AL63" i="2"/>
  <c r="AJ63" i="2"/>
  <c r="AK63" i="2" s="1"/>
  <c r="AI63" i="2"/>
  <c r="AH63" i="2"/>
  <c r="AG63" i="2"/>
  <c r="AF63" i="2"/>
  <c r="AE63" i="2"/>
  <c r="AC63" i="2"/>
  <c r="AB63" i="2"/>
  <c r="AA63" i="2"/>
  <c r="AL62" i="2"/>
  <c r="AJ62" i="2"/>
  <c r="AK62" i="2" s="1"/>
  <c r="AI62" i="2"/>
  <c r="AH62" i="2"/>
  <c r="AG62" i="2"/>
  <c r="AF62" i="2"/>
  <c r="AE62" i="2"/>
  <c r="AC62" i="2"/>
  <c r="AB62" i="2"/>
  <c r="AA62" i="2"/>
  <c r="AL61" i="2"/>
  <c r="AJ61" i="2"/>
  <c r="AK61" i="2" s="1"/>
  <c r="AI61" i="2"/>
  <c r="AH61" i="2"/>
  <c r="AG61" i="2"/>
  <c r="AF61" i="2"/>
  <c r="AE61" i="2"/>
  <c r="AC61" i="2"/>
  <c r="AB61" i="2"/>
  <c r="AA61" i="2"/>
  <c r="AL60" i="2"/>
  <c r="AJ60" i="2"/>
  <c r="AK60" i="2" s="1"/>
  <c r="AI60" i="2"/>
  <c r="AH60" i="2"/>
  <c r="AG60" i="2"/>
  <c r="AF60" i="2"/>
  <c r="AE60" i="2"/>
  <c r="AC60" i="2"/>
  <c r="AB60" i="2"/>
  <c r="AA60" i="2"/>
  <c r="AL59" i="2"/>
  <c r="AJ59" i="2"/>
  <c r="AK59" i="2" s="1"/>
  <c r="AI59" i="2"/>
  <c r="AH59" i="2"/>
  <c r="AG59" i="2"/>
  <c r="AF59" i="2"/>
  <c r="AE59" i="2"/>
  <c r="AC59" i="2"/>
  <c r="AB59" i="2"/>
  <c r="AA59" i="2"/>
  <c r="AL58" i="2"/>
  <c r="AJ58" i="2"/>
  <c r="AK58" i="2" s="1"/>
  <c r="AI58" i="2"/>
  <c r="AH58" i="2"/>
  <c r="AG58" i="2"/>
  <c r="AF58" i="2"/>
  <c r="AE58" i="2"/>
  <c r="AC58" i="2"/>
  <c r="AB58" i="2"/>
  <c r="AA58" i="2"/>
  <c r="AL57" i="2"/>
  <c r="AJ57" i="2"/>
  <c r="AK57" i="2" s="1"/>
  <c r="AI57" i="2"/>
  <c r="AH57" i="2"/>
  <c r="AG57" i="2"/>
  <c r="AF57" i="2"/>
  <c r="AE57" i="2"/>
  <c r="AC57" i="2"/>
  <c r="AB57" i="2"/>
  <c r="AA57" i="2"/>
  <c r="AL56" i="2"/>
  <c r="AJ56" i="2"/>
  <c r="AK56" i="2" s="1"/>
  <c r="AI56" i="2"/>
  <c r="AH56" i="2"/>
  <c r="AG56" i="2"/>
  <c r="AF56" i="2"/>
  <c r="AE56" i="2"/>
  <c r="AC56" i="2"/>
  <c r="AB56" i="2"/>
  <c r="AA56" i="2"/>
  <c r="AL55" i="2"/>
  <c r="AJ55" i="2"/>
  <c r="AK55" i="2" s="1"/>
  <c r="AI55" i="2"/>
  <c r="AH55" i="2"/>
  <c r="AG55" i="2"/>
  <c r="AF55" i="2"/>
  <c r="AE55" i="2"/>
  <c r="AC55" i="2"/>
  <c r="AB55" i="2"/>
  <c r="AA55" i="2"/>
  <c r="AL54" i="2"/>
  <c r="AJ54" i="2"/>
  <c r="AK54" i="2" s="1"/>
  <c r="AI54" i="2"/>
  <c r="AH54" i="2"/>
  <c r="AG54" i="2"/>
  <c r="AF54" i="2"/>
  <c r="AE54" i="2"/>
  <c r="AC54" i="2"/>
  <c r="AB54" i="2"/>
  <c r="AA54" i="2"/>
  <c r="AL53" i="2"/>
  <c r="AJ53" i="2"/>
  <c r="AK53" i="2" s="1"/>
  <c r="AI53" i="2"/>
  <c r="AH53" i="2"/>
  <c r="AG53" i="2"/>
  <c r="AF53" i="2"/>
  <c r="AE53" i="2"/>
  <c r="AC53" i="2"/>
  <c r="AB53" i="2"/>
  <c r="AA53" i="2"/>
  <c r="AL52" i="2"/>
  <c r="AJ52" i="2"/>
  <c r="AK52" i="2" s="1"/>
  <c r="AI52" i="2"/>
  <c r="AH52" i="2"/>
  <c r="AG52" i="2"/>
  <c r="AF52" i="2"/>
  <c r="AE52" i="2"/>
  <c r="AC52" i="2"/>
  <c r="AB52" i="2"/>
  <c r="AA52" i="2"/>
  <c r="AL51" i="2"/>
  <c r="AJ51" i="2"/>
  <c r="AK51" i="2" s="1"/>
  <c r="AI51" i="2"/>
  <c r="AH51" i="2"/>
  <c r="AG51" i="2"/>
  <c r="AF51" i="2"/>
  <c r="AE51" i="2"/>
  <c r="AC51" i="2"/>
  <c r="AB51" i="2"/>
  <c r="AA51" i="2"/>
  <c r="AL50" i="2"/>
  <c r="AJ50" i="2"/>
  <c r="AK50" i="2" s="1"/>
  <c r="AI50" i="2"/>
  <c r="AH50" i="2"/>
  <c r="AG50" i="2"/>
  <c r="AF50" i="2"/>
  <c r="AE50" i="2"/>
  <c r="AC50" i="2"/>
  <c r="AB50" i="2"/>
  <c r="AA50" i="2"/>
  <c r="AL49" i="2"/>
  <c r="AJ49" i="2"/>
  <c r="AK49" i="2" s="1"/>
  <c r="AI49" i="2"/>
  <c r="AH49" i="2"/>
  <c r="AG49" i="2"/>
  <c r="AF49" i="2"/>
  <c r="AE49" i="2"/>
  <c r="AC49" i="2"/>
  <c r="AB49" i="2"/>
  <c r="AA49" i="2"/>
  <c r="AL48" i="2"/>
  <c r="AJ48" i="2"/>
  <c r="AK48" i="2" s="1"/>
  <c r="AI48" i="2"/>
  <c r="AH48" i="2"/>
  <c r="AG48" i="2"/>
  <c r="AF48" i="2"/>
  <c r="AE48" i="2"/>
  <c r="AC48" i="2"/>
  <c r="AB48" i="2"/>
  <c r="AA48" i="2"/>
  <c r="AL47" i="2"/>
  <c r="AJ47" i="2"/>
  <c r="AK47" i="2" s="1"/>
  <c r="AI47" i="2"/>
  <c r="AH47" i="2"/>
  <c r="AG47" i="2"/>
  <c r="AF47" i="2"/>
  <c r="AE47" i="2"/>
  <c r="AC47" i="2"/>
  <c r="AB47" i="2"/>
  <c r="AA47" i="2"/>
  <c r="AL46" i="2"/>
  <c r="AJ46" i="2"/>
  <c r="AK46" i="2" s="1"/>
  <c r="AI46" i="2"/>
  <c r="AH46" i="2"/>
  <c r="AG46" i="2"/>
  <c r="AF46" i="2"/>
  <c r="AE46" i="2"/>
  <c r="AC46" i="2"/>
  <c r="AB46" i="2"/>
  <c r="AA46" i="2"/>
  <c r="AL45" i="2"/>
  <c r="AJ45" i="2"/>
  <c r="AK45" i="2" s="1"/>
  <c r="AI45" i="2"/>
  <c r="AH45" i="2"/>
  <c r="AG45" i="2"/>
  <c r="AF45" i="2"/>
  <c r="AE45" i="2"/>
  <c r="AC45" i="2"/>
  <c r="AB45" i="2"/>
  <c r="AA45" i="2"/>
  <c r="AL44" i="2"/>
  <c r="AJ44" i="2"/>
  <c r="AK44" i="2" s="1"/>
  <c r="AI44" i="2"/>
  <c r="AH44" i="2"/>
  <c r="AG44" i="2"/>
  <c r="AF44" i="2"/>
  <c r="AE44" i="2"/>
  <c r="AC44" i="2"/>
  <c r="AB44" i="2"/>
  <c r="AA44" i="2"/>
  <c r="AL43" i="2"/>
  <c r="AJ43" i="2"/>
  <c r="AK43" i="2" s="1"/>
  <c r="AI43" i="2"/>
  <c r="AH43" i="2"/>
  <c r="AG43" i="2"/>
  <c r="AF43" i="2"/>
  <c r="AE43" i="2"/>
  <c r="AC43" i="2"/>
  <c r="AB43" i="2"/>
  <c r="AA43" i="2"/>
  <c r="AL42" i="2"/>
  <c r="AJ42" i="2"/>
  <c r="AK42" i="2" s="1"/>
  <c r="AI42" i="2"/>
  <c r="AH42" i="2"/>
  <c r="AG42" i="2"/>
  <c r="AF42" i="2"/>
  <c r="AE42" i="2"/>
  <c r="AC42" i="2"/>
  <c r="AB42" i="2"/>
  <c r="AA42" i="2"/>
  <c r="AL41" i="2"/>
  <c r="AJ41" i="2"/>
  <c r="AK41" i="2" s="1"/>
  <c r="AI41" i="2"/>
  <c r="AH41" i="2"/>
  <c r="AG41" i="2"/>
  <c r="AF41" i="2"/>
  <c r="AE41" i="2"/>
  <c r="AC41" i="2"/>
  <c r="AB41" i="2"/>
  <c r="AA41" i="2"/>
  <c r="AL40" i="2"/>
  <c r="AJ40" i="2"/>
  <c r="AK40" i="2" s="1"/>
  <c r="AI40" i="2"/>
  <c r="AH40" i="2"/>
  <c r="AG40" i="2"/>
  <c r="AF40" i="2"/>
  <c r="AE40" i="2"/>
  <c r="AC40" i="2"/>
  <c r="AB40" i="2"/>
  <c r="AA40" i="2"/>
  <c r="AL39" i="2"/>
  <c r="AJ39" i="2"/>
  <c r="AK39" i="2" s="1"/>
  <c r="AI39" i="2"/>
  <c r="AH39" i="2"/>
  <c r="AG39" i="2"/>
  <c r="AF39" i="2"/>
  <c r="AE39" i="2"/>
  <c r="AC39" i="2"/>
  <c r="AB39" i="2"/>
  <c r="AA39" i="2"/>
  <c r="AL38" i="2"/>
  <c r="AJ38" i="2"/>
  <c r="AK38" i="2" s="1"/>
  <c r="AI38" i="2"/>
  <c r="AH38" i="2"/>
  <c r="AG38" i="2"/>
  <c r="AF38" i="2"/>
  <c r="AE38" i="2"/>
  <c r="AC38" i="2"/>
  <c r="AB38" i="2"/>
  <c r="AA38" i="2"/>
  <c r="AL37" i="2"/>
  <c r="AJ37" i="2"/>
  <c r="AK37" i="2" s="1"/>
  <c r="AI37" i="2"/>
  <c r="AH37" i="2"/>
  <c r="AG37" i="2"/>
  <c r="AF37" i="2"/>
  <c r="AE37" i="2"/>
  <c r="AC37" i="2"/>
  <c r="AB37" i="2"/>
  <c r="AA37" i="2"/>
  <c r="AL36" i="2"/>
  <c r="AJ36" i="2"/>
  <c r="AK36" i="2" s="1"/>
  <c r="AI36" i="2"/>
  <c r="AH36" i="2"/>
  <c r="AG36" i="2"/>
  <c r="AF36" i="2"/>
  <c r="AE36" i="2"/>
  <c r="AC36" i="2"/>
  <c r="AB36" i="2"/>
  <c r="AA36" i="2"/>
  <c r="AL35" i="2"/>
  <c r="AJ35" i="2"/>
  <c r="AK35" i="2" s="1"/>
  <c r="AI35" i="2"/>
  <c r="AH35" i="2"/>
  <c r="AG35" i="2"/>
  <c r="AF35" i="2"/>
  <c r="AE35" i="2"/>
  <c r="AC35" i="2"/>
  <c r="AB35" i="2"/>
  <c r="AA35" i="2"/>
  <c r="AL34" i="2"/>
  <c r="AJ34" i="2"/>
  <c r="AK34" i="2" s="1"/>
  <c r="AI34" i="2"/>
  <c r="AH34" i="2"/>
  <c r="AG34" i="2"/>
  <c r="AF34" i="2"/>
  <c r="AE34" i="2"/>
  <c r="AC34" i="2"/>
  <c r="AB34" i="2"/>
  <c r="AA34" i="2"/>
  <c r="AL33" i="2"/>
  <c r="AJ33" i="2"/>
  <c r="AK33" i="2" s="1"/>
  <c r="AI33" i="2"/>
  <c r="AH33" i="2"/>
  <c r="AG33" i="2"/>
  <c r="AF33" i="2"/>
  <c r="AE33" i="2"/>
  <c r="AC33" i="2"/>
  <c r="AB33" i="2"/>
  <c r="AA33" i="2"/>
  <c r="AL32" i="2"/>
  <c r="AJ32" i="2"/>
  <c r="AK32" i="2" s="1"/>
  <c r="AI32" i="2"/>
  <c r="AH32" i="2"/>
  <c r="AG32" i="2"/>
  <c r="AF32" i="2"/>
  <c r="AE32" i="2"/>
  <c r="AC32" i="2"/>
  <c r="AB32" i="2"/>
  <c r="AA32" i="2"/>
  <c r="AL31" i="2"/>
  <c r="AJ31" i="2"/>
  <c r="AK31" i="2" s="1"/>
  <c r="AI31" i="2"/>
  <c r="AH31" i="2"/>
  <c r="AG31" i="2"/>
  <c r="AF31" i="2"/>
  <c r="AE31" i="2"/>
  <c r="AC31" i="2"/>
  <c r="AB31" i="2"/>
  <c r="AA31" i="2"/>
  <c r="AL30" i="2"/>
  <c r="AJ30" i="2"/>
  <c r="AK30" i="2" s="1"/>
  <c r="AI30" i="2"/>
  <c r="AH30" i="2"/>
  <c r="AG30" i="2"/>
  <c r="AF30" i="2"/>
  <c r="AE30" i="2"/>
  <c r="AC30" i="2"/>
  <c r="AB30" i="2"/>
  <c r="AA30" i="2"/>
  <c r="AL29" i="2"/>
  <c r="AJ29" i="2"/>
  <c r="AK29" i="2" s="1"/>
  <c r="AI29" i="2"/>
  <c r="AH29" i="2"/>
  <c r="AG29" i="2"/>
  <c r="AF29" i="2"/>
  <c r="AE29" i="2"/>
  <c r="AC29" i="2"/>
  <c r="AB29" i="2"/>
  <c r="AA29" i="2"/>
  <c r="AL28" i="2"/>
  <c r="AJ28" i="2"/>
  <c r="AK28" i="2" s="1"/>
  <c r="AI28" i="2"/>
  <c r="AH28" i="2"/>
  <c r="AG28" i="2"/>
  <c r="AF28" i="2"/>
  <c r="AE28" i="2"/>
  <c r="AC28" i="2"/>
  <c r="AB28" i="2"/>
  <c r="AA28" i="2"/>
  <c r="AL27" i="2"/>
  <c r="AJ27" i="2"/>
  <c r="AK27" i="2" s="1"/>
  <c r="AI27" i="2"/>
  <c r="AH27" i="2"/>
  <c r="AG27" i="2"/>
  <c r="AF27" i="2"/>
  <c r="AE27" i="2"/>
  <c r="AC27" i="2"/>
  <c r="AB27" i="2"/>
  <c r="AA27" i="2"/>
  <c r="AL26" i="2"/>
  <c r="AJ26" i="2"/>
  <c r="AK26" i="2" s="1"/>
  <c r="AI26" i="2"/>
  <c r="AH26" i="2"/>
  <c r="AG26" i="2"/>
  <c r="AF26" i="2"/>
  <c r="AE26" i="2"/>
  <c r="AC26" i="2"/>
  <c r="AB26" i="2"/>
  <c r="AA26" i="2"/>
  <c r="AL25" i="2"/>
  <c r="AJ25" i="2"/>
  <c r="AK25" i="2" s="1"/>
  <c r="AI25" i="2"/>
  <c r="AH25" i="2"/>
  <c r="AG25" i="2"/>
  <c r="AF25" i="2"/>
  <c r="AE25" i="2"/>
  <c r="AC25" i="2"/>
  <c r="AB25" i="2"/>
  <c r="AA25" i="2"/>
  <c r="AL24" i="2"/>
  <c r="AJ24" i="2"/>
  <c r="AK24" i="2" s="1"/>
  <c r="AI24" i="2"/>
  <c r="AH24" i="2"/>
  <c r="AG24" i="2"/>
  <c r="AF24" i="2"/>
  <c r="AE24" i="2"/>
  <c r="AC24" i="2"/>
  <c r="AB24" i="2"/>
  <c r="AA24" i="2"/>
  <c r="AL23" i="2"/>
  <c r="AJ23" i="2"/>
  <c r="AK23" i="2" s="1"/>
  <c r="AI23" i="2"/>
  <c r="AH23" i="2"/>
  <c r="AG23" i="2"/>
  <c r="AF23" i="2"/>
  <c r="AE23" i="2"/>
  <c r="AC23" i="2"/>
  <c r="AB23" i="2"/>
  <c r="AA23" i="2"/>
  <c r="AL22" i="2"/>
  <c r="AJ22" i="2"/>
  <c r="AK22" i="2" s="1"/>
  <c r="AI22" i="2"/>
  <c r="AH22" i="2"/>
  <c r="AG22" i="2"/>
  <c r="AF22" i="2"/>
  <c r="AE22" i="2"/>
  <c r="AC22" i="2"/>
  <c r="AB22" i="2"/>
  <c r="AA22" i="2"/>
  <c r="AL21" i="2"/>
  <c r="AJ21" i="2"/>
  <c r="AK21" i="2" s="1"/>
  <c r="AI21" i="2"/>
  <c r="AH21" i="2"/>
  <c r="AG21" i="2"/>
  <c r="AF21" i="2"/>
  <c r="AE21" i="2"/>
  <c r="AC21" i="2"/>
  <c r="AB21" i="2"/>
  <c r="AA21" i="2"/>
  <c r="AL20" i="2"/>
  <c r="AJ20" i="2"/>
  <c r="AK20" i="2" s="1"/>
  <c r="AI20" i="2"/>
  <c r="AH20" i="2"/>
  <c r="AG20" i="2"/>
  <c r="AF20" i="2"/>
  <c r="AE20" i="2"/>
  <c r="AC20" i="2"/>
  <c r="AB20" i="2"/>
  <c r="AA20" i="2"/>
  <c r="AL19" i="2"/>
  <c r="AJ19" i="2"/>
  <c r="AK19" i="2" s="1"/>
  <c r="AI19" i="2"/>
  <c r="AH19" i="2"/>
  <c r="AG19" i="2"/>
  <c r="AF19" i="2"/>
  <c r="AE19" i="2"/>
  <c r="AC19" i="2"/>
  <c r="AB19" i="2"/>
  <c r="AA19" i="2"/>
  <c r="AL18" i="2"/>
  <c r="AJ18" i="2"/>
  <c r="AK18" i="2" s="1"/>
  <c r="AI18" i="2"/>
  <c r="AH18" i="2"/>
  <c r="AG18" i="2"/>
  <c r="AF18" i="2"/>
  <c r="AE18" i="2"/>
  <c r="AC18" i="2"/>
  <c r="AB18" i="2"/>
  <c r="AA18" i="2"/>
  <c r="AL17" i="2"/>
  <c r="AJ17" i="2"/>
  <c r="AK17" i="2" s="1"/>
  <c r="AI17" i="2"/>
  <c r="AH17" i="2"/>
  <c r="AG17" i="2"/>
  <c r="AF17" i="2"/>
  <c r="AE17" i="2"/>
  <c r="AC17" i="2"/>
  <c r="AB17" i="2"/>
  <c r="AA17" i="2"/>
  <c r="AL16" i="2"/>
  <c r="AJ16" i="2"/>
  <c r="AK16" i="2" s="1"/>
  <c r="AI16" i="2"/>
  <c r="AH16" i="2"/>
  <c r="AG16" i="2"/>
  <c r="AF16" i="2"/>
  <c r="AE16" i="2"/>
  <c r="AC16" i="2"/>
  <c r="AB16" i="2"/>
  <c r="AA16" i="2"/>
  <c r="AL15" i="2"/>
  <c r="AJ15" i="2"/>
  <c r="AK15" i="2" s="1"/>
  <c r="AI15" i="2"/>
  <c r="AH15" i="2"/>
  <c r="AG15" i="2"/>
  <c r="AF15" i="2"/>
  <c r="AE15" i="2"/>
  <c r="AC15" i="2"/>
  <c r="AB15" i="2"/>
  <c r="AA15" i="2"/>
  <c r="AL14" i="2"/>
  <c r="AJ14" i="2"/>
  <c r="AK14" i="2" s="1"/>
  <c r="AI14" i="2"/>
  <c r="AH14" i="2"/>
  <c r="AG14" i="2"/>
  <c r="AF14" i="2"/>
  <c r="AE14" i="2"/>
  <c r="AC14" i="2"/>
  <c r="AB14" i="2"/>
  <c r="AA14" i="2"/>
  <c r="AL13" i="2"/>
  <c r="AJ13" i="2"/>
  <c r="AK13" i="2" s="1"/>
  <c r="AI13" i="2"/>
  <c r="AH13" i="2"/>
  <c r="AG13" i="2"/>
  <c r="AF13" i="2"/>
  <c r="AE13" i="2"/>
  <c r="AC13" i="2"/>
  <c r="AB13" i="2"/>
  <c r="AA13" i="2"/>
  <c r="AL12" i="2"/>
  <c r="AJ12" i="2"/>
  <c r="AK12" i="2" s="1"/>
  <c r="AI12" i="2"/>
  <c r="AH12" i="2"/>
  <c r="AG12" i="2"/>
  <c r="AF12" i="2"/>
  <c r="AE12" i="2"/>
  <c r="AC12" i="2"/>
  <c r="AB12" i="2"/>
  <c r="AA12" i="2"/>
  <c r="AL11" i="2"/>
  <c r="AJ11" i="2"/>
  <c r="AK11" i="2" s="1"/>
  <c r="AI11" i="2"/>
  <c r="AH11" i="2"/>
  <c r="AG11" i="2"/>
  <c r="AF11" i="2"/>
  <c r="AE11" i="2"/>
  <c r="AC11" i="2"/>
  <c r="AB11" i="2"/>
  <c r="AA11" i="2"/>
  <c r="AL10" i="2"/>
  <c r="AJ10" i="2"/>
  <c r="AK10" i="2" s="1"/>
  <c r="AI10" i="2"/>
  <c r="AH10" i="2"/>
  <c r="AG10" i="2"/>
  <c r="AF10" i="2"/>
  <c r="AE10" i="2"/>
  <c r="AC10" i="2"/>
  <c r="AB10" i="2"/>
  <c r="AA10" i="2"/>
  <c r="AL9" i="2"/>
  <c r="AJ9" i="2"/>
  <c r="AK9" i="2" s="1"/>
  <c r="AI9" i="2"/>
  <c r="AH9" i="2"/>
  <c r="AG9" i="2"/>
  <c r="AF9" i="2"/>
  <c r="AE9" i="2"/>
  <c r="AC9" i="2"/>
  <c r="AB9" i="2"/>
  <c r="AA9" i="2"/>
  <c r="AL8" i="2"/>
  <c r="AJ8" i="2"/>
  <c r="AK8" i="2" s="1"/>
  <c r="AI8" i="2"/>
  <c r="AH8" i="2"/>
  <c r="AG8" i="2"/>
  <c r="AF8" i="2"/>
  <c r="AE8" i="2"/>
  <c r="AC8" i="2"/>
  <c r="AB8" i="2"/>
  <c r="AA8" i="2"/>
  <c r="AL7" i="2"/>
  <c r="AJ7" i="2"/>
  <c r="AK7" i="2" s="1"/>
  <c r="AI7" i="2"/>
  <c r="AH7" i="2"/>
  <c r="AG7" i="2"/>
  <c r="AF7" i="2"/>
  <c r="AE7" i="2"/>
  <c r="AC7" i="2"/>
  <c r="AB7" i="2"/>
  <c r="AA7" i="2"/>
  <c r="AL6" i="2"/>
  <c r="AJ6" i="2"/>
  <c r="AK6" i="2" s="1"/>
  <c r="AI6" i="2"/>
  <c r="AH6" i="2"/>
  <c r="AG6" i="2"/>
  <c r="AF6" i="2"/>
  <c r="AE6" i="2"/>
  <c r="AC6" i="2"/>
  <c r="AB6" i="2"/>
  <c r="AA6" i="2"/>
  <c r="AL5" i="2"/>
  <c r="AJ5" i="2"/>
  <c r="AK5" i="2" s="1"/>
  <c r="AI5" i="2"/>
  <c r="AH5" i="2"/>
  <c r="AG5" i="2"/>
  <c r="AF5" i="2"/>
  <c r="AE5" i="2"/>
  <c r="AC5" i="2"/>
  <c r="AB5" i="2"/>
  <c r="AA5" i="2"/>
  <c r="AL4" i="2"/>
  <c r="AJ4" i="2"/>
  <c r="AK4" i="2" s="1"/>
  <c r="AI4" i="2"/>
  <c r="AH4" i="2"/>
  <c r="AG4" i="2"/>
  <c r="AF4" i="2"/>
  <c r="AE4" i="2"/>
  <c r="AD4" i="2"/>
  <c r="AD5" i="2" s="1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D106" i="2" s="1"/>
  <c r="AD107" i="2" s="1"/>
  <c r="AD108" i="2" s="1"/>
  <c r="AD109" i="2" s="1"/>
  <c r="AD110" i="2" s="1"/>
  <c r="AD111" i="2" s="1"/>
  <c r="AD112" i="2" s="1"/>
  <c r="AD113" i="2" s="1"/>
  <c r="AD114" i="2" s="1"/>
  <c r="AD115" i="2" s="1"/>
  <c r="AD116" i="2" s="1"/>
  <c r="AD117" i="2" s="1"/>
  <c r="AD118" i="2" s="1"/>
  <c r="AD119" i="2" s="1"/>
  <c r="AD120" i="2" s="1"/>
  <c r="AD121" i="2" s="1"/>
  <c r="AD122" i="2" s="1"/>
  <c r="AD123" i="2" s="1"/>
  <c r="AD124" i="2" s="1"/>
  <c r="AD125" i="2" s="1"/>
  <c r="AD126" i="2" s="1"/>
  <c r="AD127" i="2" s="1"/>
  <c r="AD128" i="2" s="1"/>
  <c r="AD129" i="2" s="1"/>
  <c r="AD130" i="2" s="1"/>
  <c r="AD131" i="2" s="1"/>
  <c r="AD132" i="2" s="1"/>
  <c r="AD133" i="2" s="1"/>
  <c r="AD134" i="2" s="1"/>
  <c r="AD135" i="2" s="1"/>
  <c r="AD136" i="2" s="1"/>
  <c r="AD137" i="2" s="1"/>
  <c r="AD138" i="2" s="1"/>
  <c r="AD139" i="2" s="1"/>
  <c r="AD140" i="2" s="1"/>
  <c r="AD141" i="2" s="1"/>
  <c r="AD142" i="2" s="1"/>
  <c r="AD143" i="2" s="1"/>
  <c r="AD144" i="2" s="1"/>
  <c r="AD145" i="2" s="1"/>
  <c r="AD146" i="2" s="1"/>
  <c r="AD147" i="2" s="1"/>
  <c r="AD148" i="2" s="1"/>
  <c r="AD149" i="2" s="1"/>
  <c r="AD150" i="2" s="1"/>
  <c r="AD151" i="2" s="1"/>
  <c r="AD152" i="2" s="1"/>
  <c r="AD153" i="2" s="1"/>
  <c r="AD154" i="2" s="1"/>
  <c r="AD155" i="2" s="1"/>
  <c r="AD156" i="2" s="1"/>
  <c r="AD157" i="2" s="1"/>
  <c r="AD158" i="2" s="1"/>
  <c r="AD159" i="2" s="1"/>
  <c r="AD160" i="2" s="1"/>
  <c r="AD161" i="2" s="1"/>
  <c r="AD162" i="2" s="1"/>
  <c r="AD163" i="2" s="1"/>
  <c r="AD164" i="2" s="1"/>
  <c r="AD165" i="2" s="1"/>
  <c r="AD166" i="2" s="1"/>
  <c r="AD167" i="2" s="1"/>
  <c r="AD168" i="2" s="1"/>
  <c r="AD169" i="2" s="1"/>
  <c r="AD170" i="2" s="1"/>
  <c r="AD171" i="2" s="1"/>
  <c r="AD172" i="2" s="1"/>
  <c r="AD173" i="2" s="1"/>
  <c r="AD174" i="2" s="1"/>
  <c r="AD175" i="2" s="1"/>
  <c r="AD176" i="2" s="1"/>
  <c r="AD177" i="2" s="1"/>
  <c r="AD178" i="2" s="1"/>
  <c r="AD179" i="2" s="1"/>
  <c r="AD180" i="2" s="1"/>
  <c r="AD181" i="2" s="1"/>
  <c r="AD182" i="2" s="1"/>
  <c r="AD183" i="2" s="1"/>
  <c r="AD184" i="2" s="1"/>
  <c r="AD185" i="2" s="1"/>
  <c r="AD186" i="2" s="1"/>
  <c r="AD187" i="2" s="1"/>
  <c r="AD188" i="2" s="1"/>
  <c r="AD189" i="2" s="1"/>
  <c r="AD190" i="2" s="1"/>
  <c r="AD191" i="2" s="1"/>
  <c r="AD192" i="2" s="1"/>
  <c r="AD193" i="2" s="1"/>
  <c r="AD194" i="2" s="1"/>
  <c r="AD195" i="2" s="1"/>
  <c r="AD196" i="2" s="1"/>
  <c r="AD197" i="2" s="1"/>
  <c r="AD198" i="2" s="1"/>
  <c r="AD199" i="2" s="1"/>
  <c r="AD200" i="2" s="1"/>
  <c r="AD201" i="2" s="1"/>
  <c r="AD202" i="2" s="1"/>
  <c r="AD203" i="2" s="1"/>
  <c r="AD204" i="2" s="1"/>
  <c r="AD205" i="2" s="1"/>
  <c r="AD206" i="2" s="1"/>
  <c r="AD207" i="2" s="1"/>
  <c r="AD208" i="2" s="1"/>
  <c r="AD209" i="2" s="1"/>
  <c r="AD210" i="2" s="1"/>
  <c r="AD211" i="2" s="1"/>
  <c r="AD212" i="2" s="1"/>
  <c r="AD213" i="2" s="1"/>
  <c r="AD214" i="2" s="1"/>
  <c r="AD215" i="2" s="1"/>
  <c r="AD216" i="2" s="1"/>
  <c r="AD217" i="2" s="1"/>
  <c r="AD218" i="2" s="1"/>
  <c r="AD219" i="2" s="1"/>
  <c r="AD220" i="2" s="1"/>
  <c r="AD221" i="2" s="1"/>
  <c r="AD222" i="2" s="1"/>
  <c r="AD223" i="2" s="1"/>
  <c r="AD224" i="2" s="1"/>
  <c r="AD225" i="2" s="1"/>
  <c r="AD226" i="2" s="1"/>
  <c r="AD227" i="2" s="1"/>
  <c r="AD228" i="2" s="1"/>
  <c r="AD229" i="2" s="1"/>
  <c r="AD230" i="2" s="1"/>
  <c r="AD231" i="2" s="1"/>
  <c r="AD232" i="2" s="1"/>
  <c r="AD233" i="2" s="1"/>
  <c r="AD234" i="2" s="1"/>
  <c r="AD235" i="2" s="1"/>
  <c r="AD236" i="2" s="1"/>
  <c r="AD237" i="2" s="1"/>
  <c r="AD238" i="2" s="1"/>
  <c r="AD239" i="2" s="1"/>
  <c r="AD240" i="2" s="1"/>
  <c r="AD241" i="2" s="1"/>
  <c r="AD242" i="2" s="1"/>
  <c r="AD243" i="2" s="1"/>
  <c r="AD244" i="2" s="1"/>
  <c r="AD245" i="2" s="1"/>
  <c r="AD246" i="2" s="1"/>
  <c r="AD247" i="2" s="1"/>
  <c r="AD248" i="2" s="1"/>
  <c r="AD249" i="2" s="1"/>
  <c r="AD250" i="2" s="1"/>
  <c r="AD251" i="2" s="1"/>
  <c r="AD252" i="2" s="1"/>
  <c r="AD253" i="2" s="1"/>
  <c r="AD254" i="2" s="1"/>
  <c r="AD255" i="2" s="1"/>
  <c r="AD256" i="2" s="1"/>
  <c r="AD257" i="2" s="1"/>
  <c r="AD258" i="2" s="1"/>
  <c r="AD259" i="2" s="1"/>
  <c r="AD260" i="2" s="1"/>
  <c r="AD261" i="2" s="1"/>
  <c r="AD262" i="2" s="1"/>
  <c r="AD263" i="2" s="1"/>
  <c r="AD264" i="2" s="1"/>
  <c r="AD265" i="2" s="1"/>
  <c r="AD266" i="2" s="1"/>
  <c r="AD267" i="2" s="1"/>
  <c r="AD268" i="2" s="1"/>
  <c r="AD269" i="2" s="1"/>
  <c r="AD270" i="2" s="1"/>
  <c r="AD271" i="2" s="1"/>
  <c r="AD272" i="2" s="1"/>
  <c r="AD273" i="2" s="1"/>
  <c r="AD274" i="2" s="1"/>
  <c r="AD275" i="2" s="1"/>
  <c r="AD276" i="2" s="1"/>
  <c r="AD277" i="2" s="1"/>
  <c r="AD278" i="2" s="1"/>
  <c r="AD279" i="2" s="1"/>
  <c r="AD280" i="2" s="1"/>
  <c r="AD281" i="2" s="1"/>
  <c r="AD282" i="2" s="1"/>
  <c r="AD283" i="2" s="1"/>
  <c r="AD284" i="2" s="1"/>
  <c r="AD285" i="2" s="1"/>
  <c r="AD286" i="2" s="1"/>
  <c r="AD287" i="2" s="1"/>
  <c r="AD288" i="2" s="1"/>
  <c r="AD289" i="2" s="1"/>
  <c r="AD290" i="2" s="1"/>
  <c r="AD291" i="2" s="1"/>
  <c r="AD292" i="2" s="1"/>
  <c r="AD293" i="2" s="1"/>
  <c r="AD294" i="2" s="1"/>
  <c r="AD295" i="2" s="1"/>
  <c r="AD296" i="2" s="1"/>
  <c r="AD297" i="2" s="1"/>
  <c r="AD298" i="2" s="1"/>
  <c r="AD299" i="2" s="1"/>
  <c r="AD300" i="2" s="1"/>
  <c r="AD301" i="2" s="1"/>
  <c r="AD302" i="2" s="1"/>
  <c r="AD303" i="2" s="1"/>
  <c r="AD304" i="2" s="1"/>
  <c r="AD305" i="2" s="1"/>
  <c r="AD306" i="2" s="1"/>
  <c r="AD307" i="2" s="1"/>
  <c r="AD308" i="2" s="1"/>
  <c r="AD309" i="2" s="1"/>
  <c r="AD310" i="2" s="1"/>
  <c r="AD311" i="2" s="1"/>
  <c r="AD312" i="2" s="1"/>
  <c r="AD313" i="2" s="1"/>
  <c r="AD314" i="2" s="1"/>
  <c r="AD315" i="2" s="1"/>
  <c r="AD316" i="2" s="1"/>
  <c r="AD317" i="2" s="1"/>
  <c r="AD318" i="2" s="1"/>
  <c r="AD319" i="2" s="1"/>
  <c r="AD320" i="2" s="1"/>
  <c r="AD321" i="2" s="1"/>
  <c r="AD322" i="2" s="1"/>
  <c r="AD323" i="2" s="1"/>
  <c r="AD324" i="2" s="1"/>
  <c r="AD325" i="2" s="1"/>
  <c r="AD326" i="2" s="1"/>
  <c r="AD327" i="2" s="1"/>
  <c r="AD328" i="2" s="1"/>
  <c r="AD329" i="2" s="1"/>
  <c r="AD330" i="2" s="1"/>
  <c r="AD331" i="2" s="1"/>
  <c r="AD332" i="2" s="1"/>
  <c r="AD333" i="2" s="1"/>
  <c r="AD334" i="2" s="1"/>
  <c r="AD335" i="2" s="1"/>
  <c r="AD336" i="2" s="1"/>
  <c r="AD337" i="2" s="1"/>
  <c r="AD338" i="2" s="1"/>
  <c r="AD339" i="2" s="1"/>
  <c r="AD340" i="2" s="1"/>
  <c r="AD341" i="2" s="1"/>
  <c r="AD342" i="2" s="1"/>
  <c r="AD343" i="2" s="1"/>
  <c r="AD344" i="2" s="1"/>
  <c r="AD345" i="2" s="1"/>
  <c r="AD346" i="2" s="1"/>
  <c r="AD347" i="2" s="1"/>
  <c r="AD348" i="2" s="1"/>
  <c r="AD349" i="2" s="1"/>
  <c r="AD350" i="2" s="1"/>
  <c r="AD351" i="2" s="1"/>
  <c r="AD352" i="2" s="1"/>
  <c r="AD353" i="2" s="1"/>
  <c r="AD354" i="2" s="1"/>
  <c r="AD355" i="2" s="1"/>
  <c r="AD356" i="2" s="1"/>
  <c r="AD357" i="2" s="1"/>
  <c r="AD358" i="2" s="1"/>
  <c r="AD359" i="2" s="1"/>
  <c r="AD360" i="2" s="1"/>
  <c r="AD361" i="2" s="1"/>
  <c r="AD362" i="2" s="1"/>
  <c r="AD363" i="2" s="1"/>
  <c r="AD364" i="2" s="1"/>
  <c r="AD365" i="2" s="1"/>
  <c r="AD366" i="2" s="1"/>
  <c r="AD367" i="2" s="1"/>
  <c r="AD368" i="2" s="1"/>
  <c r="AD369" i="2" s="1"/>
  <c r="AD370" i="2" s="1"/>
  <c r="AD371" i="2" s="1"/>
  <c r="AD372" i="2" s="1"/>
  <c r="AD373" i="2" s="1"/>
  <c r="AD374" i="2" s="1"/>
  <c r="AD375" i="2" s="1"/>
  <c r="AD376" i="2" s="1"/>
  <c r="AD377" i="2" s="1"/>
  <c r="AD378" i="2" s="1"/>
  <c r="AD379" i="2" s="1"/>
  <c r="AD380" i="2" s="1"/>
  <c r="AD381" i="2" s="1"/>
  <c r="AD382" i="2" s="1"/>
  <c r="AD383" i="2" s="1"/>
  <c r="AD384" i="2" s="1"/>
  <c r="AD385" i="2" s="1"/>
  <c r="AD386" i="2" s="1"/>
  <c r="AD387" i="2" s="1"/>
  <c r="AD388" i="2" s="1"/>
  <c r="AD389" i="2" s="1"/>
  <c r="AD390" i="2" s="1"/>
  <c r="AD391" i="2" s="1"/>
  <c r="AD392" i="2" s="1"/>
  <c r="AD393" i="2" s="1"/>
  <c r="AD394" i="2" s="1"/>
  <c r="AD395" i="2" s="1"/>
  <c r="AD396" i="2" s="1"/>
  <c r="AD397" i="2" s="1"/>
  <c r="AD398" i="2" s="1"/>
  <c r="AD399" i="2" s="1"/>
  <c r="AD400" i="2" s="1"/>
  <c r="AD401" i="2" s="1"/>
  <c r="AC4" i="2"/>
  <c r="AB4" i="2"/>
  <c r="AA4" i="2"/>
  <c r="AL3" i="2"/>
  <c r="AJ3" i="2"/>
  <c r="AK3" i="2" s="1"/>
  <c r="AI3" i="2"/>
  <c r="AH3" i="2"/>
  <c r="AG3" i="2"/>
  <c r="AF3" i="2"/>
  <c r="AE3" i="2"/>
  <c r="AC3" i="2"/>
  <c r="AB3" i="2"/>
  <c r="AA3" i="2"/>
  <c r="AL2" i="2"/>
  <c r="AK2" i="2"/>
  <c r="AJ2" i="2"/>
  <c r="AI2" i="2"/>
  <c r="AH2" i="2"/>
  <c r="AG2" i="2"/>
  <c r="AE2" i="2"/>
  <c r="AC2" i="2"/>
</calcChain>
</file>

<file path=xl/sharedStrings.xml><?xml version="1.0" encoding="utf-8"?>
<sst xmlns="http://schemas.openxmlformats.org/spreadsheetml/2006/main" count="6229" uniqueCount="2503">
  <si>
    <t>AZS PWSZ Nysa I</t>
  </si>
  <si>
    <t>KTS Lew Głubczyce</t>
  </si>
  <si>
    <t>LUKS MGOKSiR Korfantów</t>
  </si>
  <si>
    <t>KTS MOKSiR Zawadzkie</t>
  </si>
  <si>
    <t>LZS Chespa Żywocice</t>
  </si>
  <si>
    <t>LZS ODRA Kąty Opolskie</t>
  </si>
  <si>
    <t>GUKS Byczyna</t>
  </si>
  <si>
    <t>OKS Olesno</t>
  </si>
  <si>
    <t>MGOK Gorzów Śląski</t>
  </si>
  <si>
    <t xml:space="preserve"> KTS Kłodnica Kędzierzyn</t>
  </si>
  <si>
    <t>MLUKS WAKMET Bodzanów</t>
  </si>
  <si>
    <t>LUKS Nysa</t>
  </si>
  <si>
    <t>Banaś Dominika</t>
  </si>
  <si>
    <t>Baran Tomasz</t>
  </si>
  <si>
    <t>Bagiński Michał</t>
  </si>
  <si>
    <t>Barański Jacek</t>
  </si>
  <si>
    <t>Bega Krystian</t>
  </si>
  <si>
    <t>Bąk Sebastian</t>
  </si>
  <si>
    <t>Adamski Przemysław</t>
  </si>
  <si>
    <t>Cyndera Jakub</t>
  </si>
  <si>
    <t>Anczyk Mateusz</t>
  </si>
  <si>
    <t>Budkiewicz Szymon</t>
  </si>
  <si>
    <t>Augustynowicz Czesław</t>
  </si>
  <si>
    <t>Basak Paweł</t>
  </si>
  <si>
    <t>Baziak Hubert</t>
  </si>
  <si>
    <t>Bubiak Zbigniew</t>
  </si>
  <si>
    <t>Bartyzel Artur</t>
  </si>
  <si>
    <t>Bartoszek Dominik</t>
  </si>
  <si>
    <t>Biskup Konrad</t>
  </si>
  <si>
    <t>Bernacki Łukasz</t>
  </si>
  <si>
    <t>Goodfryd Paweł</t>
  </si>
  <si>
    <t>Kaczmarzyk Damian</t>
  </si>
  <si>
    <t>Hanas Andrzej</t>
  </si>
  <si>
    <t>Cież Michał</t>
  </si>
  <si>
    <t>Gargol Tomasz</t>
  </si>
  <si>
    <t>Girulski Robert</t>
  </si>
  <si>
    <t>Ciastoń Tomasz</t>
  </si>
  <si>
    <t>Góralski Adam</t>
  </si>
  <si>
    <t>Bohatczuk Marcin</t>
  </si>
  <si>
    <t>Bula Marcin</t>
  </si>
  <si>
    <t>Czech Dawid</t>
  </si>
  <si>
    <t>Kijak Maciej</t>
  </si>
  <si>
    <t>Kleszcz Zdzisław</t>
  </si>
  <si>
    <t>Kałwak Sławomir</t>
  </si>
  <si>
    <t>Czuż Grzegorz</t>
  </si>
  <si>
    <t>Kanarski Kamil</t>
  </si>
  <si>
    <t>Ikoniak Artur</t>
  </si>
  <si>
    <t>Cichoński Kamil</t>
  </si>
  <si>
    <t>Janiczek Karol</t>
  </si>
  <si>
    <t>Ciesielski Leon</t>
  </si>
  <si>
    <t>Cebula Patryk</t>
  </si>
  <si>
    <t>Data Paweł</t>
  </si>
  <si>
    <t>Eksterowicz Jan</t>
  </si>
  <si>
    <t>Kochan Robert</t>
  </si>
  <si>
    <t>Kwaśniewski Przemysław</t>
  </si>
  <si>
    <t>Malecha Jennifer</t>
  </si>
  <si>
    <t>Deneka Jan</t>
  </si>
  <si>
    <t>Kula Konrad</t>
  </si>
  <si>
    <t>Kotylak Paweł</t>
  </si>
  <si>
    <t>Gajda Krystian</t>
  </si>
  <si>
    <t>Kaźmierczak Kacper</t>
  </si>
  <si>
    <t>Coppin Fryderyk</t>
  </si>
  <si>
    <t>Cybulski Szymon</t>
  </si>
  <si>
    <t>Jaszkowic Krzysztof</t>
  </si>
  <si>
    <t>Glinka Piotr</t>
  </si>
  <si>
    <t>Pawlak Jakub</t>
  </si>
  <si>
    <t>Mencel Tomasz</t>
  </si>
  <si>
    <t>Milde Adam</t>
  </si>
  <si>
    <t>Kotowicz Bartosz</t>
  </si>
  <si>
    <t>Kurczak Bogusław</t>
  </si>
  <si>
    <t>Kowol Mateusz</t>
  </si>
  <si>
    <t>Gargol Amelia</t>
  </si>
  <si>
    <t>Madziała Kacper</t>
  </si>
  <si>
    <t>Jasiński Nikodem</t>
  </si>
  <si>
    <t>Gumuliński Piotr</t>
  </si>
  <si>
    <t>Jędrzejak Patryk</t>
  </si>
  <si>
    <t>Skotnik Paweł</t>
  </si>
  <si>
    <t>Pawłowski Dariusz</t>
  </si>
  <si>
    <t>Młynarczyk Arkadiusz</t>
  </si>
  <si>
    <t>Lang Dominik</t>
  </si>
  <si>
    <t>Kurowski Mariusz</t>
  </si>
  <si>
    <t>Malarz Michał</t>
  </si>
  <si>
    <t>Gargol Wiktoria</t>
  </si>
  <si>
    <t>Mielnik Jakub</t>
  </si>
  <si>
    <t>Kozubek Edward</t>
  </si>
  <si>
    <t>Jurewicz Rafał</t>
  </si>
  <si>
    <t>Król Szymon</t>
  </si>
  <si>
    <t>Jackowski Tomasz</t>
  </si>
  <si>
    <t>Skotnik Szymon</t>
  </si>
  <si>
    <t>Piecka Patryk</t>
  </si>
  <si>
    <t>Olszowy Edmund</t>
  </si>
  <si>
    <t>Marek Magdalena</t>
  </si>
  <si>
    <t>Nalepa Dariusz</t>
  </si>
  <si>
    <t>Mikosz Sebastian</t>
  </si>
  <si>
    <t>Kabza Daniel</t>
  </si>
  <si>
    <t>Moravec Borek</t>
  </si>
  <si>
    <t>Lewczuk Mirosław</t>
  </si>
  <si>
    <t>Kapica Piotr</t>
  </si>
  <si>
    <t>Lepich Marcin</t>
  </si>
  <si>
    <t>Sobczyk Albin</t>
  </si>
  <si>
    <t>Pielot Dominik</t>
  </si>
  <si>
    <t>Paprotny Jakub</t>
  </si>
  <si>
    <t>Mojzyk Maciej</t>
  </si>
  <si>
    <t>Olczyk Michał</t>
  </si>
  <si>
    <t>Paliwoda Andrzej</t>
  </si>
  <si>
    <t>Kasperowicz Jerzy</t>
  </si>
  <si>
    <t>Pustołka Bartosz</t>
  </si>
  <si>
    <t>Piaskowski Janusz</t>
  </si>
  <si>
    <t>Kołacha Konrad</t>
  </si>
  <si>
    <t>Linek Adam</t>
  </si>
  <si>
    <t>Kondziela Aleksander</t>
  </si>
  <si>
    <t>Sobczyk Tobiasz</t>
  </si>
  <si>
    <t>Poloczek Mateusz</t>
  </si>
  <si>
    <t>Stańczyk Jacek</t>
  </si>
  <si>
    <t>Sikora Szymon</t>
  </si>
  <si>
    <t>Pasoń Przemysław</t>
  </si>
  <si>
    <t>Pietrzyk Jan</t>
  </si>
  <si>
    <t>Kasperowicz Natalia</t>
  </si>
  <si>
    <t>Sawicki Grzegorz</t>
  </si>
  <si>
    <t>Skirzewski Oskar</t>
  </si>
  <si>
    <t>Kunaszewski Leon</t>
  </si>
  <si>
    <t>Machoń Radosław</t>
  </si>
  <si>
    <t>Kondziela Krzysztof</t>
  </si>
  <si>
    <t>Stanikowski Marcel</t>
  </si>
  <si>
    <t>Poloczek Wiktoria</t>
  </si>
  <si>
    <t>Wilk Marek</t>
  </si>
  <si>
    <t>Szarf Radosław</t>
  </si>
  <si>
    <t>Semkowicz Marcin</t>
  </si>
  <si>
    <t>Pohl Grzegorz</t>
  </si>
  <si>
    <t>Kołodziej Mariusz</t>
  </si>
  <si>
    <t>Szymik Robert</t>
  </si>
  <si>
    <t>Tobiasz Jan</t>
  </si>
  <si>
    <t>Loński Michał</t>
  </si>
  <si>
    <t>Orzeł Marek</t>
  </si>
  <si>
    <t>Maczurek Robert</t>
  </si>
  <si>
    <t>Swerhun Jakub</t>
  </si>
  <si>
    <t>Polok Michał</t>
  </si>
  <si>
    <t>Wiśniewski Mateusz</t>
  </si>
  <si>
    <t>Taraszkiewicz Alicja</t>
  </si>
  <si>
    <t>Skorodzień Tadeusz</t>
  </si>
  <si>
    <t>Sztaba Tadeusz</t>
  </si>
  <si>
    <t>Kurowski Jakub</t>
  </si>
  <si>
    <t>Ślosarczyk Paweł</t>
  </si>
  <si>
    <t>Tobiasz Wojciech</t>
  </si>
  <si>
    <t>Malecha Maciej</t>
  </si>
  <si>
    <t>Piasecki Marek</t>
  </si>
  <si>
    <t>Nowak Łukasz</t>
  </si>
  <si>
    <t>Włoch Karol</t>
  </si>
  <si>
    <t>Taraszkiewicz Jarosław</t>
  </si>
  <si>
    <t>Synowiec Andrzej</t>
  </si>
  <si>
    <t>Zenowicz Piotr</t>
  </si>
  <si>
    <t>Osińska Katarzyna</t>
  </si>
  <si>
    <t>Wilk Lucjan</t>
  </si>
  <si>
    <t>Małczak Krystian</t>
  </si>
  <si>
    <t>Piasecki Piotr</t>
  </si>
  <si>
    <t>Pacek Krzysztof</t>
  </si>
  <si>
    <t>Zimnowoda Robert</t>
  </si>
  <si>
    <t>Wilk Piotr</t>
  </si>
  <si>
    <t>Szewczyk Tomasz</t>
  </si>
  <si>
    <t>Paszek Patrycja</t>
  </si>
  <si>
    <t>Wszołek Maciej</t>
  </si>
  <si>
    <t>Mania Kamil</t>
  </si>
  <si>
    <t>Szczepanek Błażej</t>
  </si>
  <si>
    <t>Pacek Paweł</t>
  </si>
  <si>
    <t>Żydziak Mateusz</t>
  </si>
  <si>
    <t>Wala Krzysztof</t>
  </si>
  <si>
    <t>Rogoziński Szymon</t>
  </si>
  <si>
    <t>Zajdel Michał</t>
  </si>
  <si>
    <t>Ochwat Adam</t>
  </si>
  <si>
    <t>Żółkowski Andrzej</t>
  </si>
  <si>
    <t>Polok Andrzej</t>
  </si>
  <si>
    <t>Zięba Rafał</t>
  </si>
  <si>
    <t>Siwek Adam</t>
  </si>
  <si>
    <t>Borek Moravec</t>
  </si>
  <si>
    <t>Pamuła Mikołaj</t>
  </si>
  <si>
    <t>Szczepanek Karol</t>
  </si>
  <si>
    <t>Prokop Krzysztof</t>
  </si>
  <si>
    <t>Skiba Marek</t>
  </si>
  <si>
    <t>Trojak Dawid</t>
  </si>
  <si>
    <t>Staniszewski Piotr</t>
  </si>
  <si>
    <t>Szandarowski Michał</t>
  </si>
  <si>
    <t>Wicher Patryk</t>
  </si>
  <si>
    <t>Szlempo Zbigniew</t>
  </si>
  <si>
    <t>Wicher Robert</t>
  </si>
  <si>
    <t>Witczak Filip</t>
  </si>
  <si>
    <t>Wodniak Ireneusz</t>
  </si>
  <si>
    <t>Wodniak Michał</t>
  </si>
  <si>
    <t>Zaremba Marcin</t>
  </si>
  <si>
    <t>LZS VICTORIA Chróścice</t>
  </si>
  <si>
    <t>Bratejko Iryna</t>
  </si>
  <si>
    <t>Cytacki Megan</t>
  </si>
  <si>
    <t>Czech MIchał</t>
  </si>
  <si>
    <t>Czech Paweł</t>
  </si>
  <si>
    <t>Drzozga Julia</t>
  </si>
  <si>
    <t>Jendryaszek Marek</t>
  </si>
  <si>
    <t>Kołodziej Milena</t>
  </si>
  <si>
    <t>Kozubek Magda</t>
  </si>
  <si>
    <t>Krzyżanowski Wojciech</t>
  </si>
  <si>
    <t>Kuliczkowski Piotr</t>
  </si>
  <si>
    <t>Kurtz Daniel</t>
  </si>
  <si>
    <t>Kurtz Patryk</t>
  </si>
  <si>
    <t>Kwiatkowski Bartosz</t>
  </si>
  <si>
    <t>Lisowska Karolina</t>
  </si>
  <si>
    <t>Matros Izabela</t>
  </si>
  <si>
    <t>Michno Krzysztof</t>
  </si>
  <si>
    <t>Mikoś Mikołaj</t>
  </si>
  <si>
    <t>Mikoś Zuzanna</t>
  </si>
  <si>
    <t>Pawelec Natalia</t>
  </si>
  <si>
    <t>Pawelec Sylwia</t>
  </si>
  <si>
    <t>Samson Zofia</t>
  </si>
  <si>
    <t>Siwek Kacper</t>
  </si>
  <si>
    <t>Wąs Marek</t>
  </si>
  <si>
    <t>Wilińska Olivia</t>
  </si>
  <si>
    <t>Wojtas Michał</t>
  </si>
  <si>
    <t>Wójcik Julia</t>
  </si>
  <si>
    <t>Zborowski Maciej</t>
  </si>
  <si>
    <t>Zyzik Nicole</t>
  </si>
  <si>
    <t>MKS Wołczyn</t>
  </si>
  <si>
    <t>Bulak Kazimierz</t>
  </si>
  <si>
    <t>Ciągiel Aleksander</t>
  </si>
  <si>
    <t>Kowalski Tymoteusz</t>
  </si>
  <si>
    <t>Krzyżanek Michał</t>
  </si>
  <si>
    <t>Kwaśnicki Łukasz</t>
  </si>
  <si>
    <t>Kwaśnicki Tomasz</t>
  </si>
  <si>
    <t>Kwaśnicki Wojciech</t>
  </si>
  <si>
    <t>Mały Anna</t>
  </si>
  <si>
    <t>Mały Szczepan</t>
  </si>
  <si>
    <t>Mędrecki Rafał</t>
  </si>
  <si>
    <t>Nowak Paweł</t>
  </si>
  <si>
    <t>Oberamajer Bartosz</t>
  </si>
  <si>
    <t>Oberamajer Cezary</t>
  </si>
  <si>
    <t>LZS GROM Szybowice</t>
  </si>
  <si>
    <t>Gajewski Andrzej</t>
  </si>
  <si>
    <t>Gołębiowski Zygmunt</t>
  </si>
  <si>
    <t>Górka Krzysztof</t>
  </si>
  <si>
    <t>Huminiecki Stanisław</t>
  </si>
  <si>
    <t>Łojek Bogusław</t>
  </si>
  <si>
    <t>Plewnia Adam</t>
  </si>
  <si>
    <t>Swałtek Bogusław</t>
  </si>
  <si>
    <t>Zając Stanisław</t>
  </si>
  <si>
    <t>STS GMINA Strzelce Opolskie</t>
  </si>
  <si>
    <t>Biniek Alicja</t>
  </si>
  <si>
    <t>Czernous Janusz</t>
  </si>
  <si>
    <t>Gabor Wojciech</t>
  </si>
  <si>
    <t>Jęcek Dawid</t>
  </si>
  <si>
    <t>Kała Dawid</t>
  </si>
  <si>
    <t>Kała Małgorzata</t>
  </si>
  <si>
    <t>Kutek Józef</t>
  </si>
  <si>
    <t>Lamik Dawid</t>
  </si>
  <si>
    <t>Lechowicz Józef</t>
  </si>
  <si>
    <t>Mandok Marcel</t>
  </si>
  <si>
    <t>Maraszkiewicz Martyna</t>
  </si>
  <si>
    <t>Niedźwiecka Dominika</t>
  </si>
  <si>
    <t>Cierpiał Piotr</t>
  </si>
  <si>
    <t>Piontek Aleksander</t>
  </si>
  <si>
    <t>Piontek Julia</t>
  </si>
  <si>
    <t>Słaboń Szymon</t>
  </si>
  <si>
    <t>Stobierski Filip</t>
  </si>
  <si>
    <t>Strzeja Andrzej</t>
  </si>
  <si>
    <t>Strzeja Dariusz</t>
  </si>
  <si>
    <t>Szproch Marek</t>
  </si>
  <si>
    <t>Szproch Wojciech</t>
  </si>
  <si>
    <t>Złotkowski Tomasz</t>
  </si>
  <si>
    <t>Zwior Kamila</t>
  </si>
  <si>
    <t>LZS POLONIA Smardy</t>
  </si>
  <si>
    <t>Gorejowski Mariusz</t>
  </si>
  <si>
    <t>Kopaniszen Daniel</t>
  </si>
  <si>
    <t>Matys Adam</t>
  </si>
  <si>
    <t>Nazarkiewicz Alojzy</t>
  </si>
  <si>
    <t>Sarnicki Jacek</t>
  </si>
  <si>
    <t>Zatylny Mariusz</t>
  </si>
  <si>
    <t>KS ORZEŁ Branice</t>
  </si>
  <si>
    <t>Chylik Stanisław</t>
  </si>
  <si>
    <t>Hradil Jarosław</t>
  </si>
  <si>
    <t>POLACZEK JERZY</t>
  </si>
  <si>
    <t>Szeliga Aleksander</t>
  </si>
  <si>
    <t>Szimek Ryszard</t>
  </si>
  <si>
    <t>Walo Katarzyna</t>
  </si>
  <si>
    <t>Wichniak Zdenek</t>
  </si>
  <si>
    <t>Wybiral Jarosław</t>
  </si>
  <si>
    <t>LUKS Mańkowice-Piątkowice</t>
  </si>
  <si>
    <t>Albrycht Krzysztof</t>
  </si>
  <si>
    <t>Bielecki Konrad</t>
  </si>
  <si>
    <t>Dołęgowski Bartłomiej</t>
  </si>
  <si>
    <t>Dołęgowski Wojciech</t>
  </si>
  <si>
    <t>Gawlik Grzegorz</t>
  </si>
  <si>
    <t>Gawlik Jarosław</t>
  </si>
  <si>
    <t>Jendrysik Daniel</t>
  </si>
  <si>
    <t>Karpiak Izabela</t>
  </si>
  <si>
    <t>Klecza Mieczysław</t>
  </si>
  <si>
    <t>Kumala Dariusz</t>
  </si>
  <si>
    <t>Malec Martyna</t>
  </si>
  <si>
    <t>Misz Mateusz</t>
  </si>
  <si>
    <t>Pacan Małgorzata</t>
  </si>
  <si>
    <t>Pętal Robert</t>
  </si>
  <si>
    <t>Przeździecki Paweł</t>
  </si>
  <si>
    <t>Sewielski Kacper</t>
  </si>
  <si>
    <t>Sulikowski Bartosz</t>
  </si>
  <si>
    <t>Wierzbanowski Łukasz</t>
  </si>
  <si>
    <t>Bawej Mateusz</t>
  </si>
  <si>
    <t>Kosiński Jan</t>
  </si>
  <si>
    <t>Kulik Grzegorz</t>
  </si>
  <si>
    <t>Kutynia Adam</t>
  </si>
  <si>
    <t>Orzeszyna Artur</t>
  </si>
  <si>
    <t>Orzeszyna Zbigniew</t>
  </si>
  <si>
    <t>Sobczak Sławomir</t>
  </si>
  <si>
    <t>Lotnik Olesno</t>
  </si>
  <si>
    <t>Bartnik Przemysław</t>
  </si>
  <si>
    <t>Galas Michał</t>
  </si>
  <si>
    <t>Gerlic Piotr</t>
  </si>
  <si>
    <t>Głuszek Wojciech</t>
  </si>
  <si>
    <t>Jung Dawid</t>
  </si>
  <si>
    <t>Kleszcz Krzesimir</t>
  </si>
  <si>
    <t>Langner Dominik</t>
  </si>
  <si>
    <t>Langner Łukasz</t>
  </si>
  <si>
    <t>Lorek Patrycja</t>
  </si>
  <si>
    <t>Płóciennik Marek</t>
  </si>
  <si>
    <t>Woźnik Aleksandra</t>
  </si>
  <si>
    <t>Załuski Jakub</t>
  </si>
  <si>
    <t>LZS Kujakowice</t>
  </si>
  <si>
    <t>Licencje zawodników</t>
  </si>
  <si>
    <t>Tabela do kopiowania</t>
  </si>
  <si>
    <t>Nazwisko i Imię</t>
  </si>
  <si>
    <t>Nr zawodnika</t>
  </si>
  <si>
    <t>Numer licencji</t>
  </si>
  <si>
    <t>sezon</t>
  </si>
  <si>
    <t>Data złożenia</t>
  </si>
  <si>
    <t>Typ licencji</t>
  </si>
  <si>
    <t>Rok urodzenia</t>
  </si>
  <si>
    <t>Płeć</t>
  </si>
  <si>
    <t>Klub sportowy</t>
  </si>
  <si>
    <t>Województwo</t>
  </si>
  <si>
    <t>lp</t>
  </si>
  <si>
    <t>Numer zawodnika</t>
  </si>
  <si>
    <t>Kraj</t>
  </si>
  <si>
    <t>Nazwisko</t>
  </si>
  <si>
    <t>Imię</t>
  </si>
  <si>
    <t>2018/2019</t>
  </si>
  <si>
    <t>2018-08-03</t>
  </si>
  <si>
    <t>L</t>
  </si>
  <si>
    <t>K</t>
  </si>
  <si>
    <t>Klub AZS PWSZ Nysa</t>
  </si>
  <si>
    <t>OPO</t>
  </si>
  <si>
    <t>1.</t>
  </si>
  <si>
    <t>Banaś</t>
  </si>
  <si>
    <t>Dominika</t>
  </si>
  <si>
    <t>_</t>
  </si>
  <si>
    <t>2.</t>
  </si>
  <si>
    <t>Kasperowicz</t>
  </si>
  <si>
    <t>Natalia</t>
  </si>
  <si>
    <t>3.</t>
  </si>
  <si>
    <t>Osińska</t>
  </si>
  <si>
    <t>Katarzyna</t>
  </si>
  <si>
    <t>4.</t>
  </si>
  <si>
    <t>Paszek</t>
  </si>
  <si>
    <t>Patrycja</t>
  </si>
  <si>
    <t>Włuczyńska Ksenia</t>
  </si>
  <si>
    <t>5.</t>
  </si>
  <si>
    <t>Włuczyńska</t>
  </si>
  <si>
    <t>Ksenia</t>
  </si>
  <si>
    <t>6.</t>
  </si>
  <si>
    <t>Anna</t>
  </si>
  <si>
    <t>7.</t>
  </si>
  <si>
    <t>Iryna</t>
  </si>
  <si>
    <t>8.</t>
  </si>
  <si>
    <t>Julia</t>
  </si>
  <si>
    <t>9.</t>
  </si>
  <si>
    <t>Kozubek</t>
  </si>
  <si>
    <t>Magda</t>
  </si>
  <si>
    <t>10.</t>
  </si>
  <si>
    <t>Matros</t>
  </si>
  <si>
    <t>Izabela</t>
  </si>
  <si>
    <t>11.</t>
  </si>
  <si>
    <t>Pawelec</t>
  </si>
  <si>
    <t>12.</t>
  </si>
  <si>
    <t>Wójcik</t>
  </si>
  <si>
    <t>13.</t>
  </si>
  <si>
    <t>Zyzik</t>
  </si>
  <si>
    <t>Nicole</t>
  </si>
  <si>
    <t>2018-08-13</t>
  </si>
  <si>
    <t>S</t>
  </si>
  <si>
    <t>M</t>
  </si>
  <si>
    <t>14.</t>
  </si>
  <si>
    <t>Zając</t>
  </si>
  <si>
    <t>Stanisław</t>
  </si>
  <si>
    <t>15.</t>
  </si>
  <si>
    <t>Gajewski</t>
  </si>
  <si>
    <t>Andrzej</t>
  </si>
  <si>
    <t>16.</t>
  </si>
  <si>
    <t>Łojek</t>
  </si>
  <si>
    <t>Bogusław</t>
  </si>
  <si>
    <t>17.</t>
  </si>
  <si>
    <t>Swałtek</t>
  </si>
  <si>
    <t>18.</t>
  </si>
  <si>
    <t>Huminiecki</t>
  </si>
  <si>
    <t>19.</t>
  </si>
  <si>
    <t>Plewnia</t>
  </si>
  <si>
    <t>Adam</t>
  </si>
  <si>
    <t>20.</t>
  </si>
  <si>
    <t>Gołębiowski</t>
  </si>
  <si>
    <t>Zygmunt</t>
  </si>
  <si>
    <t>21.</t>
  </si>
  <si>
    <t>Górka</t>
  </si>
  <si>
    <t>Krzysztof</t>
  </si>
  <si>
    <t>2018-08-14</t>
  </si>
  <si>
    <t>22.</t>
  </si>
  <si>
    <t>Goodfryd</t>
  </si>
  <si>
    <t>Paweł</t>
  </si>
  <si>
    <t>23.</t>
  </si>
  <si>
    <t>Adamski</t>
  </si>
  <si>
    <t>Przemysław</t>
  </si>
  <si>
    <t>24.</t>
  </si>
  <si>
    <t>Kijak</t>
  </si>
  <si>
    <t>Maciej</t>
  </si>
  <si>
    <t>25.</t>
  </si>
  <si>
    <t>Kochan</t>
  </si>
  <si>
    <t>Robert</t>
  </si>
  <si>
    <t>26.</t>
  </si>
  <si>
    <t>Jakub</t>
  </si>
  <si>
    <t>27.</t>
  </si>
  <si>
    <t>Skotnik</t>
  </si>
  <si>
    <t>28.</t>
  </si>
  <si>
    <t>Sobczyk</t>
  </si>
  <si>
    <t>Albin</t>
  </si>
  <si>
    <t>29.</t>
  </si>
  <si>
    <t>Tobiasz</t>
  </si>
  <si>
    <t>30.</t>
  </si>
  <si>
    <t>Swerhun</t>
  </si>
  <si>
    <t>31.</t>
  </si>
  <si>
    <t>Stanikowski</t>
  </si>
  <si>
    <t>Marcel</t>
  </si>
  <si>
    <t>32.</t>
  </si>
  <si>
    <t>Szymon</t>
  </si>
  <si>
    <t>Bielecki Grzegorz</t>
  </si>
  <si>
    <t>UKS GOSDIM Turawa</t>
  </si>
  <si>
    <t>33.</t>
  </si>
  <si>
    <t>Bielecki</t>
  </si>
  <si>
    <t>Grzegorz</t>
  </si>
  <si>
    <t>Kubica Jarosław</t>
  </si>
  <si>
    <t>34.</t>
  </si>
  <si>
    <t>Kubica</t>
  </si>
  <si>
    <t>Jarosław</t>
  </si>
  <si>
    <t>Morawiec Daniel</t>
  </si>
  <si>
    <t>35.</t>
  </si>
  <si>
    <t>Morawiec</t>
  </si>
  <si>
    <t>Daniel</t>
  </si>
  <si>
    <t>Morawiec Roman</t>
  </si>
  <si>
    <t>36.</t>
  </si>
  <si>
    <t>Roman</t>
  </si>
  <si>
    <t>Koziol Jakub</t>
  </si>
  <si>
    <t>37.</t>
  </si>
  <si>
    <t>Koziol</t>
  </si>
  <si>
    <t>Kreczmer Oliwier</t>
  </si>
  <si>
    <t>38.</t>
  </si>
  <si>
    <t>Kreczmer</t>
  </si>
  <si>
    <t>Oliwier</t>
  </si>
  <si>
    <t>Otte Marcin</t>
  </si>
  <si>
    <t>39.</t>
  </si>
  <si>
    <t>Otte</t>
  </si>
  <si>
    <t>Marcin</t>
  </si>
  <si>
    <t>Sobkow Szymon</t>
  </si>
  <si>
    <t>40.</t>
  </si>
  <si>
    <t>Sobkow</t>
  </si>
  <si>
    <t>2018-08-16</t>
  </si>
  <si>
    <t>41.</t>
  </si>
  <si>
    <t>Kleszcz</t>
  </si>
  <si>
    <t>Zdzisław</t>
  </si>
  <si>
    <t>42.</t>
  </si>
  <si>
    <t>Kaczmarzyk</t>
  </si>
  <si>
    <t>Damian</t>
  </si>
  <si>
    <t>43.</t>
  </si>
  <si>
    <t>Pawłowski</t>
  </si>
  <si>
    <t>Dariusz</t>
  </si>
  <si>
    <t>44.</t>
  </si>
  <si>
    <t>Cyndera</t>
  </si>
  <si>
    <t>45.</t>
  </si>
  <si>
    <t>Polok</t>
  </si>
  <si>
    <t>Michał</t>
  </si>
  <si>
    <t>46.</t>
  </si>
  <si>
    <t>Patryk</t>
  </si>
  <si>
    <t>47.</t>
  </si>
  <si>
    <t>Kwaśniewski</t>
  </si>
  <si>
    <t>2018-08-19</t>
  </si>
  <si>
    <t>KTS LEW Głubczyce</t>
  </si>
  <si>
    <t>48.</t>
  </si>
  <si>
    <t>Bubiak</t>
  </si>
  <si>
    <t>Zbigniew</t>
  </si>
  <si>
    <t>49.</t>
  </si>
  <si>
    <t>Góralski</t>
  </si>
  <si>
    <t>50.</t>
  </si>
  <si>
    <t>51.</t>
  </si>
  <si>
    <t>Bartosz</t>
  </si>
  <si>
    <t>52.</t>
  </si>
  <si>
    <t>Sawicki</t>
  </si>
  <si>
    <t>53.</t>
  </si>
  <si>
    <t>54.</t>
  </si>
  <si>
    <t>Wilk</t>
  </si>
  <si>
    <t>Lucjan</t>
  </si>
  <si>
    <t>55.</t>
  </si>
  <si>
    <t>56.</t>
  </si>
  <si>
    <t>Zajdel</t>
  </si>
  <si>
    <t>57.</t>
  </si>
  <si>
    <t>Ślosarczyk</t>
  </si>
  <si>
    <t>58.</t>
  </si>
  <si>
    <t>Madziała</t>
  </si>
  <si>
    <t>Kacper</t>
  </si>
  <si>
    <t>59.</t>
  </si>
  <si>
    <t>Baran</t>
  </si>
  <si>
    <t>Tomasz</t>
  </si>
  <si>
    <t>60.</t>
  </si>
  <si>
    <t>Karol</t>
  </si>
  <si>
    <t>61.</t>
  </si>
  <si>
    <t>Kaźmierczak</t>
  </si>
  <si>
    <t>62.</t>
  </si>
  <si>
    <t>Mielnik</t>
  </si>
  <si>
    <t>2018-08-21</t>
  </si>
  <si>
    <t>UKS LOTNIK Olesno</t>
  </si>
  <si>
    <t>63.</t>
  </si>
  <si>
    <t>Bawej</t>
  </si>
  <si>
    <t>Mateusz</t>
  </si>
  <si>
    <t>64.</t>
  </si>
  <si>
    <t>Jan</t>
  </si>
  <si>
    <t>65.</t>
  </si>
  <si>
    <t>Kulik</t>
  </si>
  <si>
    <t>66.</t>
  </si>
  <si>
    <t>Kutynia</t>
  </si>
  <si>
    <t>67.</t>
  </si>
  <si>
    <t>Orzeszyna</t>
  </si>
  <si>
    <t>Artur</t>
  </si>
  <si>
    <t>68.</t>
  </si>
  <si>
    <t>69.</t>
  </si>
  <si>
    <t>Sobczak</t>
  </si>
  <si>
    <t>Sławomir</t>
  </si>
  <si>
    <t>2018-08-23</t>
  </si>
  <si>
    <t>70.</t>
  </si>
  <si>
    <t>Bernacki</t>
  </si>
  <si>
    <t>Łukasz</t>
  </si>
  <si>
    <t>71.</t>
  </si>
  <si>
    <t>Eksterowicz</t>
  </si>
  <si>
    <t>72.</t>
  </si>
  <si>
    <t>Glinka</t>
  </si>
  <si>
    <t>Piotr</t>
  </si>
  <si>
    <t>73.</t>
  </si>
  <si>
    <t>Dawid</t>
  </si>
  <si>
    <t>74.</t>
  </si>
  <si>
    <t>Kondziela</t>
  </si>
  <si>
    <t>75.</t>
  </si>
  <si>
    <t>Maczurek</t>
  </si>
  <si>
    <t>76.</t>
  </si>
  <si>
    <t>Prokop</t>
  </si>
  <si>
    <t>77.</t>
  </si>
  <si>
    <t>Staniszewski</t>
  </si>
  <si>
    <t>78.</t>
  </si>
  <si>
    <t>Pacek</t>
  </si>
  <si>
    <t>79.</t>
  </si>
  <si>
    <t>Aleksander</t>
  </si>
  <si>
    <t>80.</t>
  </si>
  <si>
    <t>81.</t>
  </si>
  <si>
    <t>Nowak</t>
  </si>
  <si>
    <t>82.</t>
  </si>
  <si>
    <t>Jackowski</t>
  </si>
  <si>
    <t>83.</t>
  </si>
  <si>
    <t>Bąk</t>
  </si>
  <si>
    <t>Sebastian</t>
  </si>
  <si>
    <t>84.</t>
  </si>
  <si>
    <t>85.</t>
  </si>
  <si>
    <t>86.</t>
  </si>
  <si>
    <t>Długosz Patryk</t>
  </si>
  <si>
    <t>LZS Zakrzów</t>
  </si>
  <si>
    <t>87.</t>
  </si>
  <si>
    <t>Frank Roman</t>
  </si>
  <si>
    <t>88.</t>
  </si>
  <si>
    <t>Frank</t>
  </si>
  <si>
    <t>Kochoń Adrian</t>
  </si>
  <si>
    <t>89.</t>
  </si>
  <si>
    <t>Kochoń</t>
  </si>
  <si>
    <t>Adrian</t>
  </si>
  <si>
    <t>Pruszkowski Jakub</t>
  </si>
  <si>
    <t>90.</t>
  </si>
  <si>
    <t>Pruszkowski</t>
  </si>
  <si>
    <t>Hamerlik Mateusz</t>
  </si>
  <si>
    <t>91.</t>
  </si>
  <si>
    <t>Hamerlik</t>
  </si>
  <si>
    <t>Diobołek Marcin</t>
  </si>
  <si>
    <t>92.</t>
  </si>
  <si>
    <t>Frank Dawid</t>
  </si>
  <si>
    <t>93.</t>
  </si>
  <si>
    <t>Kanzy Klaudiusz</t>
  </si>
  <si>
    <t>94.</t>
  </si>
  <si>
    <t>Kanzy</t>
  </si>
  <si>
    <t>Klaudiusz</t>
  </si>
  <si>
    <t>Czapla Piotr</t>
  </si>
  <si>
    <t>95.</t>
  </si>
  <si>
    <t>Piegsa Marcel</t>
  </si>
  <si>
    <t>96.</t>
  </si>
  <si>
    <t>Piegsa</t>
  </si>
  <si>
    <t>Kleinert Piotr</t>
  </si>
  <si>
    <t>97.</t>
  </si>
  <si>
    <t>Owczarek Krystian</t>
  </si>
  <si>
    <t>98.</t>
  </si>
  <si>
    <t>Krystian</t>
  </si>
  <si>
    <t>2018-08-27</t>
  </si>
  <si>
    <t>LZS Żywocice</t>
  </si>
  <si>
    <t>99.</t>
  </si>
  <si>
    <t>Bega</t>
  </si>
  <si>
    <t>100.</t>
  </si>
  <si>
    <t>Data</t>
  </si>
  <si>
    <t>101.</t>
  </si>
  <si>
    <t>Jaszkowic</t>
  </si>
  <si>
    <t>102.</t>
  </si>
  <si>
    <t>Jędrzejak</t>
  </si>
  <si>
    <t>Jonderko Brian</t>
  </si>
  <si>
    <t>103.</t>
  </si>
  <si>
    <t>Jonderko</t>
  </si>
  <si>
    <t>Brian</t>
  </si>
  <si>
    <t>Jonderko Romuald</t>
  </si>
  <si>
    <t>104.</t>
  </si>
  <si>
    <t>Romuald</t>
  </si>
  <si>
    <t>105.</t>
  </si>
  <si>
    <t>Lepich</t>
  </si>
  <si>
    <t>106.</t>
  </si>
  <si>
    <t>Machoń</t>
  </si>
  <si>
    <t>Radosław</t>
  </si>
  <si>
    <t>Nossol Józef</t>
  </si>
  <si>
    <t>107.</t>
  </si>
  <si>
    <t>Nossol</t>
  </si>
  <si>
    <t>Józef</t>
  </si>
  <si>
    <t>108.</t>
  </si>
  <si>
    <t>Orzeł</t>
  </si>
  <si>
    <t>Marek</t>
  </si>
  <si>
    <t>109.</t>
  </si>
  <si>
    <t>Piasecki</t>
  </si>
  <si>
    <t>110.</t>
  </si>
  <si>
    <t>111.</t>
  </si>
  <si>
    <t>Szczepanek</t>
  </si>
  <si>
    <t>112.</t>
  </si>
  <si>
    <t>Trojak</t>
  </si>
  <si>
    <t>113.</t>
  </si>
  <si>
    <t>Wicher</t>
  </si>
  <si>
    <t>114.</t>
  </si>
  <si>
    <t>Wodniak</t>
  </si>
  <si>
    <t>Ireneusz</t>
  </si>
  <si>
    <t>115.</t>
  </si>
  <si>
    <t>Żółkowski</t>
  </si>
  <si>
    <t>116.</t>
  </si>
  <si>
    <t>Konrad</t>
  </si>
  <si>
    <t>117.</t>
  </si>
  <si>
    <t>Czech</t>
  </si>
  <si>
    <t>118.</t>
  </si>
  <si>
    <t>Król</t>
  </si>
  <si>
    <t>119.</t>
  </si>
  <si>
    <t>Linek</t>
  </si>
  <si>
    <t>120.</t>
  </si>
  <si>
    <t>Olczyk Wojciech</t>
  </si>
  <si>
    <t>121.</t>
  </si>
  <si>
    <t>Olczyk</t>
  </si>
  <si>
    <t>Wojciech</t>
  </si>
  <si>
    <t>122.</t>
  </si>
  <si>
    <t>Błażej</t>
  </si>
  <si>
    <t>Szczepanek Jan</t>
  </si>
  <si>
    <t>123.</t>
  </si>
  <si>
    <t>124.</t>
  </si>
  <si>
    <t>125.</t>
  </si>
  <si>
    <t>Zaremba</t>
  </si>
  <si>
    <t>Lepich David</t>
  </si>
  <si>
    <t>D</t>
  </si>
  <si>
    <t>126.</t>
  </si>
  <si>
    <t>David</t>
  </si>
  <si>
    <t>127.</t>
  </si>
  <si>
    <t>Witczak</t>
  </si>
  <si>
    <t>Filip</t>
  </si>
  <si>
    <t>128.</t>
  </si>
  <si>
    <t>Galas</t>
  </si>
  <si>
    <t>129.</t>
  </si>
  <si>
    <t>Gerlic</t>
  </si>
  <si>
    <t>130.</t>
  </si>
  <si>
    <t>Głuszek</t>
  </si>
  <si>
    <t>131.</t>
  </si>
  <si>
    <t>132.</t>
  </si>
  <si>
    <t>Krzesimir</t>
  </si>
  <si>
    <t>133.</t>
  </si>
  <si>
    <t>Lorek</t>
  </si>
  <si>
    <t>134.</t>
  </si>
  <si>
    <t>135.</t>
  </si>
  <si>
    <t>Załuski</t>
  </si>
  <si>
    <t>2018-08-28</t>
  </si>
  <si>
    <t>136.</t>
  </si>
  <si>
    <t>137.</t>
  </si>
  <si>
    <t>Bohatczuk</t>
  </si>
  <si>
    <t>138.</t>
  </si>
  <si>
    <t>Edward</t>
  </si>
  <si>
    <t>139.</t>
  </si>
  <si>
    <t>Piaskowski</t>
  </si>
  <si>
    <t>Janusz</t>
  </si>
  <si>
    <t>140.</t>
  </si>
  <si>
    <t>Bartyzel</t>
  </si>
  <si>
    <t>141.</t>
  </si>
  <si>
    <t>Lewczuk</t>
  </si>
  <si>
    <t>Mirosław</t>
  </si>
  <si>
    <t>142.</t>
  </si>
  <si>
    <t>143.</t>
  </si>
  <si>
    <t>Bagiński</t>
  </si>
  <si>
    <t>144.</t>
  </si>
  <si>
    <t>Ciesielski</t>
  </si>
  <si>
    <t>Leon</t>
  </si>
  <si>
    <t>145.</t>
  </si>
  <si>
    <t>146.</t>
  </si>
  <si>
    <t>Coppin</t>
  </si>
  <si>
    <t>Fryderyk</t>
  </si>
  <si>
    <t>147.</t>
  </si>
  <si>
    <t>Oskar</t>
  </si>
  <si>
    <t>148.</t>
  </si>
  <si>
    <t>POLACZEK</t>
  </si>
  <si>
    <t>JERZY</t>
  </si>
  <si>
    <t>149.</t>
  </si>
  <si>
    <t>Chylik</t>
  </si>
  <si>
    <t>150.</t>
  </si>
  <si>
    <t>Hradil</t>
  </si>
  <si>
    <t>151.</t>
  </si>
  <si>
    <t>Szeliga</t>
  </si>
  <si>
    <t>152.</t>
  </si>
  <si>
    <t>Szimek</t>
  </si>
  <si>
    <t>Ryszard</t>
  </si>
  <si>
    <t>153.</t>
  </si>
  <si>
    <t>Walo</t>
  </si>
  <si>
    <t>154.</t>
  </si>
  <si>
    <t>Wybiral</t>
  </si>
  <si>
    <t>155.</t>
  </si>
  <si>
    <t>2018-08-29</t>
  </si>
  <si>
    <t>156.</t>
  </si>
  <si>
    <t>Woźnik</t>
  </si>
  <si>
    <t>Aleksandra</t>
  </si>
  <si>
    <t>157.</t>
  </si>
  <si>
    <t>Langner</t>
  </si>
  <si>
    <t>158.</t>
  </si>
  <si>
    <t>Dominik</t>
  </si>
  <si>
    <t>159.</t>
  </si>
  <si>
    <t>Bartnik</t>
  </si>
  <si>
    <t>2018-08-30</t>
  </si>
  <si>
    <t>160.</t>
  </si>
  <si>
    <t>Krzyżanowski</t>
  </si>
  <si>
    <t>161.</t>
  </si>
  <si>
    <t>162.</t>
  </si>
  <si>
    <t>163.</t>
  </si>
  <si>
    <t>Kwiatkowski</t>
  </si>
  <si>
    <t>164.</t>
  </si>
  <si>
    <t>Wilińska</t>
  </si>
  <si>
    <t>Olivia</t>
  </si>
  <si>
    <t>165.</t>
  </si>
  <si>
    <t>Kołodziej</t>
  </si>
  <si>
    <t>166.</t>
  </si>
  <si>
    <t>167.</t>
  </si>
  <si>
    <t>Jendryaszek</t>
  </si>
  <si>
    <t>168.</t>
  </si>
  <si>
    <t>Kurtz</t>
  </si>
  <si>
    <t>169.</t>
  </si>
  <si>
    <t>170.</t>
  </si>
  <si>
    <t>Lisowska</t>
  </si>
  <si>
    <t>Karolina</t>
  </si>
  <si>
    <t>171.</t>
  </si>
  <si>
    <t>Michno</t>
  </si>
  <si>
    <t>172.</t>
  </si>
  <si>
    <t>Mikoś</t>
  </si>
  <si>
    <t>Mikołaj</t>
  </si>
  <si>
    <t>173.</t>
  </si>
  <si>
    <t>Zuzanna</t>
  </si>
  <si>
    <t>174.</t>
  </si>
  <si>
    <t>Sylwia</t>
  </si>
  <si>
    <t>175.</t>
  </si>
  <si>
    <t>Samson</t>
  </si>
  <si>
    <t>Zofia</t>
  </si>
  <si>
    <t>176.</t>
  </si>
  <si>
    <t>Siwek</t>
  </si>
  <si>
    <t>177.</t>
  </si>
  <si>
    <t>178.</t>
  </si>
  <si>
    <t>MIchał</t>
  </si>
  <si>
    <t>179.</t>
  </si>
  <si>
    <t>Barański</t>
  </si>
  <si>
    <t>Jacek</t>
  </si>
  <si>
    <t>180.</t>
  </si>
  <si>
    <t>181.</t>
  </si>
  <si>
    <t>Bula</t>
  </si>
  <si>
    <t>182.</t>
  </si>
  <si>
    <t>Gumuliński</t>
  </si>
  <si>
    <t>183.</t>
  </si>
  <si>
    <t>184.</t>
  </si>
  <si>
    <t>Małczak</t>
  </si>
  <si>
    <t>185.</t>
  </si>
  <si>
    <t>Ochwat</t>
  </si>
  <si>
    <t>Szyguda Tomasz</t>
  </si>
  <si>
    <t>186.</t>
  </si>
  <si>
    <t>Szyguda</t>
  </si>
  <si>
    <t>187.</t>
  </si>
  <si>
    <t>188.</t>
  </si>
  <si>
    <t>189.</t>
  </si>
  <si>
    <t>Franciszek</t>
  </si>
  <si>
    <t>190.</t>
  </si>
  <si>
    <t>191.</t>
  </si>
  <si>
    <t>Cebula</t>
  </si>
  <si>
    <t>192.</t>
  </si>
  <si>
    <t>Cybulski</t>
  </si>
  <si>
    <t>Cytacka Martyna</t>
  </si>
  <si>
    <t>193.</t>
  </si>
  <si>
    <t>Cytacka</t>
  </si>
  <si>
    <t>Martyna</t>
  </si>
  <si>
    <t>Jurewicz Martyna</t>
  </si>
  <si>
    <t>194.</t>
  </si>
  <si>
    <t>Jurewicz</t>
  </si>
  <si>
    <t>195.</t>
  </si>
  <si>
    <t>Rafał</t>
  </si>
  <si>
    <t>Kapica Paweł</t>
  </si>
  <si>
    <t>196.</t>
  </si>
  <si>
    <t>Kapica</t>
  </si>
  <si>
    <t>197.</t>
  </si>
  <si>
    <t>198.</t>
  </si>
  <si>
    <t>Kołacha</t>
  </si>
  <si>
    <t>199.</t>
  </si>
  <si>
    <t>Krawczyk</t>
  </si>
  <si>
    <t>200.</t>
  </si>
  <si>
    <t>Kunaszewski</t>
  </si>
  <si>
    <t>201.</t>
  </si>
  <si>
    <t>202.</t>
  </si>
  <si>
    <t>Malecha</t>
  </si>
  <si>
    <t>203.</t>
  </si>
  <si>
    <t>Kamil</t>
  </si>
  <si>
    <t>204.</t>
  </si>
  <si>
    <t>Pamuła</t>
  </si>
  <si>
    <t>Radziej Magdalena</t>
  </si>
  <si>
    <t>205.</t>
  </si>
  <si>
    <t>Radziej</t>
  </si>
  <si>
    <t>Magdalena</t>
  </si>
  <si>
    <t>Rudzik Magdalena</t>
  </si>
  <si>
    <t>206.</t>
  </si>
  <si>
    <t>Rudzik</t>
  </si>
  <si>
    <t>207.</t>
  </si>
  <si>
    <t>Spałek Olivier</t>
  </si>
  <si>
    <t>208.</t>
  </si>
  <si>
    <t>Spałek</t>
  </si>
  <si>
    <t>Olivier</t>
  </si>
  <si>
    <t>Szatny Marta</t>
  </si>
  <si>
    <t>209.</t>
  </si>
  <si>
    <t>Szatny</t>
  </si>
  <si>
    <t>Marta</t>
  </si>
  <si>
    <t>210.</t>
  </si>
  <si>
    <t>Paulina</t>
  </si>
  <si>
    <t>2018-08-31</t>
  </si>
  <si>
    <t>211.</t>
  </si>
  <si>
    <t>212.</t>
  </si>
  <si>
    <t>Kuliczkowski</t>
  </si>
  <si>
    <t>213.</t>
  </si>
  <si>
    <t>Kałwak</t>
  </si>
  <si>
    <t>214.</t>
  </si>
  <si>
    <t>215.</t>
  </si>
  <si>
    <t>Zimnowoda</t>
  </si>
  <si>
    <t>216.</t>
  </si>
  <si>
    <t>Anczyk</t>
  </si>
  <si>
    <t>217.</t>
  </si>
  <si>
    <t>Hanas</t>
  </si>
  <si>
    <t>218.</t>
  </si>
  <si>
    <t>Milde</t>
  </si>
  <si>
    <t>219.</t>
  </si>
  <si>
    <t>Młynarczyk</t>
  </si>
  <si>
    <t>Arkadiusz</t>
  </si>
  <si>
    <t>220.</t>
  </si>
  <si>
    <t>Olszowy</t>
  </si>
  <si>
    <t>Edmund</t>
  </si>
  <si>
    <t>221.</t>
  </si>
  <si>
    <t>Stańczyk</t>
  </si>
  <si>
    <t>222.</t>
  </si>
  <si>
    <t>223.</t>
  </si>
  <si>
    <t>Włoch</t>
  </si>
  <si>
    <t>224.</t>
  </si>
  <si>
    <t>Żydziak</t>
  </si>
  <si>
    <t>225.</t>
  </si>
  <si>
    <t>226.</t>
  </si>
  <si>
    <t>227.</t>
  </si>
  <si>
    <t>228.</t>
  </si>
  <si>
    <t>Ciastoń</t>
  </si>
  <si>
    <t>229.</t>
  </si>
  <si>
    <t>Cichoński</t>
  </si>
  <si>
    <t>230.</t>
  </si>
  <si>
    <t>Gargol</t>
  </si>
  <si>
    <t>Amelia</t>
  </si>
  <si>
    <t>231.</t>
  </si>
  <si>
    <t>Wiktoria</t>
  </si>
  <si>
    <t>232.</t>
  </si>
  <si>
    <t>Kurowski</t>
  </si>
  <si>
    <t>233.</t>
  </si>
  <si>
    <t>Rogoziński</t>
  </si>
  <si>
    <t>234.</t>
  </si>
  <si>
    <t>Szandarowski</t>
  </si>
  <si>
    <t>235.</t>
  </si>
  <si>
    <t>Gajda</t>
  </si>
  <si>
    <t>236.</t>
  </si>
  <si>
    <t>Kabza</t>
  </si>
  <si>
    <t>237.</t>
  </si>
  <si>
    <t>Jerzy</t>
  </si>
  <si>
    <t>238.</t>
  </si>
  <si>
    <t>Mariusz</t>
  </si>
  <si>
    <t>239.</t>
  </si>
  <si>
    <t>240.</t>
  </si>
  <si>
    <t>Skiba</t>
  </si>
  <si>
    <t>241.</t>
  </si>
  <si>
    <t>Szlempo</t>
  </si>
  <si>
    <t>242.</t>
  </si>
  <si>
    <t>Poloczek</t>
  </si>
  <si>
    <t>243.</t>
  </si>
  <si>
    <t>244.</t>
  </si>
  <si>
    <t>245.</t>
  </si>
  <si>
    <t>Mencel</t>
  </si>
  <si>
    <t>Romanowska Aleksandra</t>
  </si>
  <si>
    <t>UKS SOKOLIK Niemodlin</t>
  </si>
  <si>
    <t>246.</t>
  </si>
  <si>
    <t>Romanowska</t>
  </si>
  <si>
    <t>Adaszyński Mateusz</t>
  </si>
  <si>
    <t>247.</t>
  </si>
  <si>
    <t>Adaszyński</t>
  </si>
  <si>
    <t>Basowska Hanna</t>
  </si>
  <si>
    <t>248.</t>
  </si>
  <si>
    <t>Biernacka Amelia</t>
  </si>
  <si>
    <t>249.</t>
  </si>
  <si>
    <t>Cichosz Klaudia</t>
  </si>
  <si>
    <t>250.</t>
  </si>
  <si>
    <t>Kliś Martyna</t>
  </si>
  <si>
    <t>251.</t>
  </si>
  <si>
    <t>Knosala Błażej</t>
  </si>
  <si>
    <t>252.</t>
  </si>
  <si>
    <t>Knosala Jan</t>
  </si>
  <si>
    <t>253.</t>
  </si>
  <si>
    <t>Kołtun Szymon</t>
  </si>
  <si>
    <t>254.</t>
  </si>
  <si>
    <t>Kołtun</t>
  </si>
  <si>
    <t>Mleczek Kacper</t>
  </si>
  <si>
    <t>255.</t>
  </si>
  <si>
    <t>Mleczek Patryk</t>
  </si>
  <si>
    <t>256.</t>
  </si>
  <si>
    <t>Paluszkiewicz Jakub</t>
  </si>
  <si>
    <t>257.</t>
  </si>
  <si>
    <t>Paluszkiewicz Joanna</t>
  </si>
  <si>
    <t>258.</t>
  </si>
  <si>
    <t>Perzyna Amelia</t>
  </si>
  <si>
    <t>259.</t>
  </si>
  <si>
    <t>Perzyna</t>
  </si>
  <si>
    <t>Romanowska Magda</t>
  </si>
  <si>
    <t>260.</t>
  </si>
  <si>
    <t>Romanowski Paweł</t>
  </si>
  <si>
    <t>261.</t>
  </si>
  <si>
    <t>Romanowski</t>
  </si>
  <si>
    <t>Śliwka Patrycja</t>
  </si>
  <si>
    <t>262.</t>
  </si>
  <si>
    <t>Śliwka Wiktoria</t>
  </si>
  <si>
    <t>263.</t>
  </si>
  <si>
    <t>Gałka Maciej</t>
  </si>
  <si>
    <t>264.</t>
  </si>
  <si>
    <t>Kolman Marcin</t>
  </si>
  <si>
    <t>265.</t>
  </si>
  <si>
    <t>Kolman</t>
  </si>
  <si>
    <t>Micuń Edward</t>
  </si>
  <si>
    <t>266.</t>
  </si>
  <si>
    <t>Micuń</t>
  </si>
  <si>
    <t>Patrys Jan</t>
  </si>
  <si>
    <t>267.</t>
  </si>
  <si>
    <t>Patrys</t>
  </si>
  <si>
    <t>Salata Jacek</t>
  </si>
  <si>
    <t>268.</t>
  </si>
  <si>
    <t>Salata</t>
  </si>
  <si>
    <t>269.</t>
  </si>
  <si>
    <t>Kwaśnicki</t>
  </si>
  <si>
    <t>270.</t>
  </si>
  <si>
    <t>271.</t>
  </si>
  <si>
    <t>Bulak</t>
  </si>
  <si>
    <t>Kazimierz</t>
  </si>
  <si>
    <t>272.</t>
  </si>
  <si>
    <t>Mały</t>
  </si>
  <si>
    <t>Szczepan</t>
  </si>
  <si>
    <t>273.</t>
  </si>
  <si>
    <t>Mędrecki</t>
  </si>
  <si>
    <t>274.</t>
  </si>
  <si>
    <t>Oberamajer</t>
  </si>
  <si>
    <t>Cezary</t>
  </si>
  <si>
    <t>275.</t>
  </si>
  <si>
    <t>276.</t>
  </si>
  <si>
    <t>277.</t>
  </si>
  <si>
    <t>278.</t>
  </si>
  <si>
    <t>279.</t>
  </si>
  <si>
    <t>280.</t>
  </si>
  <si>
    <t>Kowalski</t>
  </si>
  <si>
    <t>Tymoteusz</t>
  </si>
  <si>
    <t>281.</t>
  </si>
  <si>
    <t>Krzyżanek</t>
  </si>
  <si>
    <t>KTS KŁODNICA Kędzierzyn Koźle</t>
  </si>
  <si>
    <t>282.</t>
  </si>
  <si>
    <t>Budkiewicz</t>
  </si>
  <si>
    <t>283.</t>
  </si>
  <si>
    <t>Cież</t>
  </si>
  <si>
    <t>284.</t>
  </si>
  <si>
    <t>Czuż</t>
  </si>
  <si>
    <t>285.</t>
  </si>
  <si>
    <t>Szarf</t>
  </si>
  <si>
    <t>286.</t>
  </si>
  <si>
    <t>Taraszkiewicz</t>
  </si>
  <si>
    <t>287.</t>
  </si>
  <si>
    <t>288.</t>
  </si>
  <si>
    <t>Deneka</t>
  </si>
  <si>
    <t>289.</t>
  </si>
  <si>
    <t>Kotowicz</t>
  </si>
  <si>
    <t>290.</t>
  </si>
  <si>
    <t>Lang</t>
  </si>
  <si>
    <t>291.</t>
  </si>
  <si>
    <t>292.</t>
  </si>
  <si>
    <t>Mojzyk</t>
  </si>
  <si>
    <t>293.</t>
  </si>
  <si>
    <t>Sikora</t>
  </si>
  <si>
    <t>294.</t>
  </si>
  <si>
    <t>Alicja</t>
  </si>
  <si>
    <t>295.</t>
  </si>
  <si>
    <t>Augustynowicz</t>
  </si>
  <si>
    <t>Czesław</t>
  </si>
  <si>
    <t>296.</t>
  </si>
  <si>
    <t>297.</t>
  </si>
  <si>
    <t>Kanarski</t>
  </si>
  <si>
    <t>298.</t>
  </si>
  <si>
    <t>Kula</t>
  </si>
  <si>
    <t>299.</t>
  </si>
  <si>
    <t>300.</t>
  </si>
  <si>
    <t>301.</t>
  </si>
  <si>
    <t>Nalepa</t>
  </si>
  <si>
    <t>302.</t>
  </si>
  <si>
    <t>Pasoń</t>
  </si>
  <si>
    <t>303.</t>
  </si>
  <si>
    <t>Semkowicz</t>
  </si>
  <si>
    <t>304.</t>
  </si>
  <si>
    <t>Skorodzień</t>
  </si>
  <si>
    <t>Tadeusz</t>
  </si>
  <si>
    <t>305.</t>
  </si>
  <si>
    <t>Szewczyk</t>
  </si>
  <si>
    <t>306.</t>
  </si>
  <si>
    <t>Wala</t>
  </si>
  <si>
    <t>307.</t>
  </si>
  <si>
    <t>Zięba</t>
  </si>
  <si>
    <t>308.</t>
  </si>
  <si>
    <t>Połoszczański Dawid</t>
  </si>
  <si>
    <t>2018-08-24</t>
  </si>
  <si>
    <t>N</t>
  </si>
  <si>
    <t>niestowarzyszony - woj. opolskie</t>
  </si>
  <si>
    <t>309.</t>
  </si>
  <si>
    <t>Połoszczański</t>
  </si>
  <si>
    <t>Gamrot Patryk</t>
  </si>
  <si>
    <t>310.</t>
  </si>
  <si>
    <t>Gamrot</t>
  </si>
  <si>
    <t>SKS LUKS Nysa</t>
  </si>
  <si>
    <t>311.</t>
  </si>
  <si>
    <t>Zenowicz</t>
  </si>
  <si>
    <t>312.</t>
  </si>
  <si>
    <t>Paliwoda</t>
  </si>
  <si>
    <t>313.</t>
  </si>
  <si>
    <t>Sztaba</t>
  </si>
  <si>
    <t>314.</t>
  </si>
  <si>
    <t>Ikoniak</t>
  </si>
  <si>
    <t>315.</t>
  </si>
  <si>
    <t>Kotylak</t>
  </si>
  <si>
    <t>316.</t>
  </si>
  <si>
    <t>317.</t>
  </si>
  <si>
    <t>318.</t>
  </si>
  <si>
    <t>319.</t>
  </si>
  <si>
    <t>320.</t>
  </si>
  <si>
    <t>321.</t>
  </si>
  <si>
    <t>322.</t>
  </si>
  <si>
    <t>Czernous</t>
  </si>
  <si>
    <t>323.</t>
  </si>
  <si>
    <t>Biniek</t>
  </si>
  <si>
    <t>324.</t>
  </si>
  <si>
    <t>Maraszkiewicz</t>
  </si>
  <si>
    <t>325.</t>
  </si>
  <si>
    <t>Gabor</t>
  </si>
  <si>
    <t>326.</t>
  </si>
  <si>
    <t>Kała</t>
  </si>
  <si>
    <t>Małgorzata</t>
  </si>
  <si>
    <t>327.</t>
  </si>
  <si>
    <t>Kutek</t>
  </si>
  <si>
    <t>328.</t>
  </si>
  <si>
    <t>Lechowicz</t>
  </si>
  <si>
    <t>Omielańczuk Ryszard</t>
  </si>
  <si>
    <t>329.</t>
  </si>
  <si>
    <t>Omielańczuk</t>
  </si>
  <si>
    <t>330.</t>
  </si>
  <si>
    <t>331.</t>
  </si>
  <si>
    <t>Strzeja</t>
  </si>
  <si>
    <t>332.</t>
  </si>
  <si>
    <t>333.</t>
  </si>
  <si>
    <t>Szproch</t>
  </si>
  <si>
    <t>334.</t>
  </si>
  <si>
    <t>Lamik</t>
  </si>
  <si>
    <t>335.</t>
  </si>
  <si>
    <t>Niedźwiecka</t>
  </si>
  <si>
    <t>336.</t>
  </si>
  <si>
    <t>Stobierski</t>
  </si>
  <si>
    <t>337.</t>
  </si>
  <si>
    <t>338.</t>
  </si>
  <si>
    <t>Złotkowski</t>
  </si>
  <si>
    <t>339.</t>
  </si>
  <si>
    <t>Zwior</t>
  </si>
  <si>
    <t>Kamila</t>
  </si>
  <si>
    <t>340.</t>
  </si>
  <si>
    <t>Synowiec</t>
  </si>
  <si>
    <t>341.</t>
  </si>
  <si>
    <t>342.</t>
  </si>
  <si>
    <t>Jendrysik</t>
  </si>
  <si>
    <t>343.</t>
  </si>
  <si>
    <t>Albrycht</t>
  </si>
  <si>
    <t>344.</t>
  </si>
  <si>
    <t>Klecza</t>
  </si>
  <si>
    <t>Mieczysław</t>
  </si>
  <si>
    <t>345.</t>
  </si>
  <si>
    <t>Gawlik</t>
  </si>
  <si>
    <t>346.</t>
  </si>
  <si>
    <t>Pętal</t>
  </si>
  <si>
    <t>347.</t>
  </si>
  <si>
    <t>348.</t>
  </si>
  <si>
    <t>Przeździecki</t>
  </si>
  <si>
    <t>349.</t>
  </si>
  <si>
    <t>Wierzbanowski</t>
  </si>
  <si>
    <t>350.</t>
  </si>
  <si>
    <t>351.</t>
  </si>
  <si>
    <t>Sulikowski</t>
  </si>
  <si>
    <t>352.</t>
  </si>
  <si>
    <t>353.</t>
  </si>
  <si>
    <t>Dołęgowski</t>
  </si>
  <si>
    <t>Bartłomiej</t>
  </si>
  <si>
    <t>354.</t>
  </si>
  <si>
    <t>355.</t>
  </si>
  <si>
    <t>Sewielski</t>
  </si>
  <si>
    <t>356.</t>
  </si>
  <si>
    <t>Pacan</t>
  </si>
  <si>
    <t>357.</t>
  </si>
  <si>
    <t>Malec</t>
  </si>
  <si>
    <t>358.</t>
  </si>
  <si>
    <t>Zatylny</t>
  </si>
  <si>
    <t>359.</t>
  </si>
  <si>
    <t>Gorejowski</t>
  </si>
  <si>
    <t>360.</t>
  </si>
  <si>
    <t>Kopaniszen</t>
  </si>
  <si>
    <t>361.</t>
  </si>
  <si>
    <t>Matys</t>
  </si>
  <si>
    <t>362.</t>
  </si>
  <si>
    <t>Nazarkiewicz</t>
  </si>
  <si>
    <t>Alojzy</t>
  </si>
  <si>
    <t>363.</t>
  </si>
  <si>
    <t>Sarnicki</t>
  </si>
  <si>
    <t>364.</t>
  </si>
  <si>
    <t>Mandok</t>
  </si>
  <si>
    <t>365.</t>
  </si>
  <si>
    <t>Słaboń</t>
  </si>
  <si>
    <t>366.</t>
  </si>
  <si>
    <t>Piontek</t>
  </si>
  <si>
    <t>367.</t>
  </si>
  <si>
    <t>368.</t>
  </si>
  <si>
    <t>Jęcek</t>
  </si>
  <si>
    <t>Jachymczyk Julia</t>
  </si>
  <si>
    <t>UKS Dalachów</t>
  </si>
  <si>
    <t>369.</t>
  </si>
  <si>
    <t>Jachymczyk</t>
  </si>
  <si>
    <t>Jurczyk Julia</t>
  </si>
  <si>
    <t>370.</t>
  </si>
  <si>
    <t>Jurczyk</t>
  </si>
  <si>
    <t>Jurczyk Kacper</t>
  </si>
  <si>
    <t>371.</t>
  </si>
  <si>
    <t>Morawiak Cyprian</t>
  </si>
  <si>
    <t>372.</t>
  </si>
  <si>
    <t>Olszowa Dominika</t>
  </si>
  <si>
    <t>373.</t>
  </si>
  <si>
    <t>Olszowa</t>
  </si>
  <si>
    <t>Plewa Łukasz</t>
  </si>
  <si>
    <t>374.</t>
  </si>
  <si>
    <t>Sobera Julia</t>
  </si>
  <si>
    <t>375.</t>
  </si>
  <si>
    <t>Sobera</t>
  </si>
  <si>
    <t>Szlas Dominik</t>
  </si>
  <si>
    <t>376.</t>
  </si>
  <si>
    <t>Zając Katarzyna</t>
  </si>
  <si>
    <t>377.</t>
  </si>
  <si>
    <t>Zając Mateusz</t>
  </si>
  <si>
    <t>378.</t>
  </si>
  <si>
    <t>Pawlaczyk Katarzyna</t>
  </si>
  <si>
    <t>379.</t>
  </si>
  <si>
    <t>Pawlaczyk</t>
  </si>
  <si>
    <t>Pinkosz Roman</t>
  </si>
  <si>
    <t>380.</t>
  </si>
  <si>
    <t>Sinicki Maciej</t>
  </si>
  <si>
    <t>381.</t>
  </si>
  <si>
    <t>Sinicki</t>
  </si>
  <si>
    <t>Kalicińska Alicja</t>
  </si>
  <si>
    <t>382.</t>
  </si>
  <si>
    <t>Lasman Karolina</t>
  </si>
  <si>
    <t>383.</t>
  </si>
  <si>
    <t>Lasman</t>
  </si>
  <si>
    <t>Kulig Tomasz</t>
  </si>
  <si>
    <t>UKS MOS Opole</t>
  </si>
  <si>
    <t>384.</t>
  </si>
  <si>
    <t>Kulig</t>
  </si>
  <si>
    <t>Adamus Kacper</t>
  </si>
  <si>
    <t>385.</t>
  </si>
  <si>
    <t>Adamus</t>
  </si>
  <si>
    <t>Łuczko Grzegorz</t>
  </si>
  <si>
    <t>DOKIS Dobrodzień</t>
  </si>
  <si>
    <t>386.</t>
  </si>
  <si>
    <t>Polaczek Przemysław</t>
  </si>
  <si>
    <t>387.</t>
  </si>
  <si>
    <t>Polaczek</t>
  </si>
  <si>
    <t>Gruszka Zbigniew</t>
  </si>
  <si>
    <t>388.</t>
  </si>
  <si>
    <t>Gruszka</t>
  </si>
  <si>
    <t>Kapela Marek</t>
  </si>
  <si>
    <t>389.</t>
  </si>
  <si>
    <t>Kapela</t>
  </si>
  <si>
    <t>Oliwa Tomasz</t>
  </si>
  <si>
    <t>390.</t>
  </si>
  <si>
    <t>Oliwa</t>
  </si>
  <si>
    <t>Zyga Krzysztof</t>
  </si>
  <si>
    <t>391.</t>
  </si>
  <si>
    <t>Zyga</t>
  </si>
  <si>
    <t>Ķamiński Kamil</t>
  </si>
  <si>
    <t>392.</t>
  </si>
  <si>
    <t>KTS MOKSIR Zawadzkie</t>
  </si>
  <si>
    <t>393.</t>
  </si>
  <si>
    <t>UKS ISKRA Kowale</t>
  </si>
  <si>
    <t>394.</t>
  </si>
  <si>
    <t>Kinga</t>
  </si>
  <si>
    <t>395.</t>
  </si>
  <si>
    <t>Dropała Michał</t>
  </si>
  <si>
    <t>396.</t>
  </si>
  <si>
    <t>Dropała</t>
  </si>
  <si>
    <t>397.</t>
  </si>
  <si>
    <t>Kumala</t>
  </si>
  <si>
    <t>398.</t>
  </si>
  <si>
    <t>Misz</t>
  </si>
  <si>
    <t>399.</t>
  </si>
  <si>
    <t>opolskie</t>
  </si>
  <si>
    <t>WACYRA Emilia</t>
  </si>
  <si>
    <t>NIESTOWARZTSZONY</t>
  </si>
  <si>
    <t>Etykiety wierszy</t>
  </si>
  <si>
    <t>(puste)</t>
  </si>
  <si>
    <t>Suma końcowa</t>
  </si>
  <si>
    <t>(Wszystko)</t>
  </si>
  <si>
    <t>UKS Cisek</t>
  </si>
  <si>
    <t>Helman</t>
  </si>
  <si>
    <t>Klub</t>
  </si>
  <si>
    <t>nr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</si>
  <si>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</si>
  <si>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</si>
  <si>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</si>
  <si>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</si>
  <si>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</si>
  <si>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</si>
  <si>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</si>
  <si>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</si>
  <si>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</si>
  <si>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</si>
  <si>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</si>
  <si>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</si>
  <si>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</si>
  <si>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</si>
  <si>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</si>
  <si>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</si>
  <si>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</si>
  <si>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</si>
  <si>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</si>
  <si>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</si>
  <si>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</si>
  <si>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Zawodnik 22</t>
  </si>
  <si>
    <t>Zawodnik 23</t>
  </si>
  <si>
    <t>Zawodnik 24</t>
  </si>
  <si>
    <t>Zawodnik 25</t>
  </si>
  <si>
    <t>Zawodnik 26</t>
  </si>
  <si>
    <t>Zawodnik 27</t>
  </si>
  <si>
    <t>Zawodnik 28</t>
  </si>
  <si>
    <t>Zawodnik 29</t>
  </si>
  <si>
    <t>lista zawodników 1</t>
  </si>
  <si>
    <t>lista zawodników 2</t>
  </si>
  <si>
    <t>lista zawodników 3</t>
  </si>
  <si>
    <t>lista zawodników 4</t>
  </si>
  <si>
    <t>LIGA</t>
  </si>
  <si>
    <t>III Liga Kobiet</t>
  </si>
  <si>
    <t>III Liga Męska</t>
  </si>
  <si>
    <t>Liga Juniorów</t>
  </si>
  <si>
    <t>Skład 1 Drużyny</t>
  </si>
  <si>
    <t>Skład 2 Drużyny</t>
  </si>
  <si>
    <t>Skład 3 Drużyny</t>
  </si>
  <si>
    <t>Skład 4 Drużyny</t>
  </si>
  <si>
    <t>Nazwa statutowa klubu</t>
  </si>
  <si>
    <t>NIP/KRS</t>
  </si>
  <si>
    <t>nr. telefonu</t>
  </si>
  <si>
    <t>e- mail</t>
  </si>
  <si>
    <t>DANE DO FAKTURY</t>
  </si>
  <si>
    <t>Imię i nazwisko kierownika drużyny I</t>
  </si>
  <si>
    <t>Imię i nazwisko kierownika drużyny II</t>
  </si>
  <si>
    <t>hala - kod i miejscowość</t>
  </si>
  <si>
    <t>ul, nr</t>
  </si>
  <si>
    <t xml:space="preserve">Nazwa sponsora obok nazwy statutowej                                                                                                     </t>
  </si>
  <si>
    <t>Puchar Polski</t>
  </si>
  <si>
    <t>IV Liga Męska</t>
  </si>
  <si>
    <t>Licencja sędziowska</t>
  </si>
  <si>
    <t>Ilość</t>
  </si>
  <si>
    <t>Cena</t>
  </si>
  <si>
    <t>Razem</t>
  </si>
  <si>
    <t xml:space="preserve">SUMA </t>
  </si>
  <si>
    <t xml:space="preserve">        Ankieta Klubowa</t>
  </si>
  <si>
    <t>Rozliczenie Ankiety Klubowej</t>
  </si>
  <si>
    <t xml:space="preserve">Zgodnie z obowiązującymi przepisami (ustawa z dnia 29.08.1997 r. o ochronie danych osobowych, Dz. U. 2002 r. nr. 101, poz. 926 ze zm.), </t>
  </si>
  <si>
    <t xml:space="preserve"> dane zawarte w ankiecie klubowej, będą wykorzystywane w celu administracyjnym oraz w prowadzeniu rozgrywek ligowych.</t>
  </si>
  <si>
    <t>Opolski Związek Tenisa Stołowego</t>
  </si>
  <si>
    <r>
      <rPr>
        <b/>
        <i/>
        <sz val="14"/>
        <rFont val="Calibri"/>
        <family val="2"/>
        <charset val="238"/>
        <scheme val="minor"/>
      </rPr>
      <t xml:space="preserve">Ankietę Klubową proszę wysłać na adres - </t>
    </r>
    <r>
      <rPr>
        <b/>
        <i/>
        <sz val="14"/>
        <color rgb="FFC00000"/>
        <rFont val="Calibri"/>
        <family val="2"/>
        <charset val="238"/>
        <scheme val="minor"/>
      </rPr>
      <t>opolski.ozts@o2.pl</t>
    </r>
  </si>
  <si>
    <r>
      <t xml:space="preserve">nr konta ING BANK ŚLĄSKI S. A.   </t>
    </r>
    <r>
      <rPr>
        <b/>
        <sz val="20"/>
        <color theme="1"/>
        <rFont val="Calibri"/>
        <family val="2"/>
        <charset val="238"/>
        <scheme val="minor"/>
      </rPr>
      <t>36 1050 1504 1000 0090 3100 1192</t>
    </r>
  </si>
  <si>
    <t>Nazwisko i Imie</t>
  </si>
  <si>
    <t>nr Legitymacji</t>
  </si>
  <si>
    <t>Instruktor/Trener/Sędzia</t>
  </si>
  <si>
    <t>Instruktor</t>
  </si>
  <si>
    <t>Trener II</t>
  </si>
  <si>
    <t>Trener I</t>
  </si>
  <si>
    <t>Sędzia Związkowy</t>
  </si>
  <si>
    <t>Sędezia Okręgowy</t>
  </si>
  <si>
    <t>Sędzia Kandydat</t>
  </si>
  <si>
    <t>Pole wyboru</t>
  </si>
  <si>
    <t>Dzień</t>
  </si>
  <si>
    <t>Piątek</t>
  </si>
  <si>
    <t>Czwartek</t>
  </si>
  <si>
    <t>Środa</t>
  </si>
  <si>
    <t>Wtorek</t>
  </si>
  <si>
    <t>Poniedziałek</t>
  </si>
  <si>
    <t>DZIEŃ</t>
  </si>
  <si>
    <t>Andro 3S</t>
  </si>
  <si>
    <t>Donik ***</t>
  </si>
  <si>
    <t>Piłeczki</t>
  </si>
  <si>
    <t>Sanwei***</t>
  </si>
  <si>
    <t>Tibhar***</t>
  </si>
  <si>
    <t>NITAKU***</t>
  </si>
  <si>
    <t>Gewo***</t>
  </si>
  <si>
    <t>Butterfly***</t>
  </si>
  <si>
    <t>….....</t>
  </si>
  <si>
    <t>Rozgrywki ligowe rozgrywane</t>
  </si>
  <si>
    <t>Skład 5 Drużyny</t>
  </si>
  <si>
    <t>Skład 6 Drużyny</t>
  </si>
  <si>
    <t>Skład 7 Drużyny</t>
  </si>
  <si>
    <t>Lp</t>
  </si>
  <si>
    <t>kod/miejscowość</t>
  </si>
  <si>
    <t>ulica/nr.</t>
  </si>
  <si>
    <t xml:space="preserve">Uwagi/Nazwa sponsora  </t>
  </si>
  <si>
    <t xml:space="preserve">                                 ADRES ROZGRYWEK LIGOWYCH/KIEROWNIK DRUŻYNY</t>
  </si>
  <si>
    <t>nr telefonu KIEROWNIKA I/II</t>
  </si>
  <si>
    <t>e- mail KIEROWNIKA I/II</t>
  </si>
  <si>
    <t>Towar</t>
  </si>
  <si>
    <t>Liga- III</t>
  </si>
  <si>
    <t>Liga- IV</t>
  </si>
  <si>
    <t>Kardyś Adam</t>
  </si>
  <si>
    <t>Drużyna zwolniona z przesyłania protokołu elektronicznego</t>
  </si>
  <si>
    <t>2020/2021</t>
  </si>
  <si>
    <t>LUKS Rospondek</t>
  </si>
  <si>
    <t>ŁOK Brynica</t>
  </si>
  <si>
    <t>STS Brynica</t>
  </si>
  <si>
    <t>"AZS PWSZ Nysa"</t>
  </si>
  <si>
    <t>Falarz Kinga</t>
  </si>
  <si>
    <t>Falarz</t>
  </si>
  <si>
    <t>Urbańczyk Anna</t>
  </si>
  <si>
    <t>Urbańczyk</t>
  </si>
  <si>
    <t>Czaja Marcin</t>
  </si>
  <si>
    <t>Czaja</t>
  </si>
  <si>
    <t>"DOKIS Dobrodzień"</t>
  </si>
  <si>
    <t>"GUKS Byczyna"</t>
  </si>
  <si>
    <t>Masiarz Maciej</t>
  </si>
  <si>
    <t>Masiarz</t>
  </si>
  <si>
    <t>Wróbel Adam</t>
  </si>
  <si>
    <t>Wróbel</t>
  </si>
  <si>
    <t>"KS ORZEŁ Branice"</t>
  </si>
  <si>
    <t>Kramarczyk Artur</t>
  </si>
  <si>
    <t>Kramarczyk</t>
  </si>
  <si>
    <t>Bielański Marcin</t>
  </si>
  <si>
    <t>Bielański</t>
  </si>
  <si>
    <t>"KTS KŁODNICA Kędzierzyn-Koźle"</t>
  </si>
  <si>
    <t>Biernacki Leszek</t>
  </si>
  <si>
    <t>Biernacki</t>
  </si>
  <si>
    <t>Leszek</t>
  </si>
  <si>
    <t>"KTS LEW Głubczyce"</t>
  </si>
  <si>
    <t>Ciemny Dominik</t>
  </si>
  <si>
    <t>Ciemny</t>
  </si>
  <si>
    <t>Grela Paweł</t>
  </si>
  <si>
    <t>Grela</t>
  </si>
  <si>
    <t>Uhryn Tomasz</t>
  </si>
  <si>
    <t>Uhryn</t>
  </si>
  <si>
    <t>"KTS MOKSIR Zawadzkie"</t>
  </si>
  <si>
    <t>Bonk Anna</t>
  </si>
  <si>
    <t>Bonk</t>
  </si>
  <si>
    <t>Jendrzej Kamil</t>
  </si>
  <si>
    <t>Jendrzej</t>
  </si>
  <si>
    <t>Kamiński Wojciech</t>
  </si>
  <si>
    <t>Kamiński</t>
  </si>
  <si>
    <t>Kiepura Tymoteusz</t>
  </si>
  <si>
    <t>Kiepura</t>
  </si>
  <si>
    <t>Kunaszewski Jan</t>
  </si>
  <si>
    <t>Kwiatek Karol</t>
  </si>
  <si>
    <t>Kwiatek</t>
  </si>
  <si>
    <t>Niezgoda Tomasz</t>
  </si>
  <si>
    <t>Niezgoda</t>
  </si>
  <si>
    <t>Ochwat Grzegorz</t>
  </si>
  <si>
    <t>Sier Bartosz</t>
  </si>
  <si>
    <t>Sier</t>
  </si>
  <si>
    <t>Sier Dawid</t>
  </si>
  <si>
    <t>Żołnowska Lena</t>
  </si>
  <si>
    <t>Żołnowska</t>
  </si>
  <si>
    <t>Lena</t>
  </si>
  <si>
    <t>"LUKS Mańkowice-Piątkowice"</t>
  </si>
  <si>
    <t>Patrys Marcin</t>
  </si>
  <si>
    <t>Ramza Karol</t>
  </si>
  <si>
    <t>Ramza</t>
  </si>
  <si>
    <t>"LUKS MGOKSIR Korfantów"</t>
  </si>
  <si>
    <t>Charlamow Karol</t>
  </si>
  <si>
    <t>Charlamow</t>
  </si>
  <si>
    <t>Szubińska Angelika</t>
  </si>
  <si>
    <t>Szubińska</t>
  </si>
  <si>
    <t>Angelika</t>
  </si>
  <si>
    <t>"LZS GROM Szybowice"</t>
  </si>
  <si>
    <t>Meleszko Józef</t>
  </si>
  <si>
    <t>Meleszko</t>
  </si>
  <si>
    <t>"LZS Kujakowice"</t>
  </si>
  <si>
    <t>Hiczkiewicz Krzysztof</t>
  </si>
  <si>
    <t>Hiczkiewicz</t>
  </si>
  <si>
    <t>Bąk Przemysław</t>
  </si>
  <si>
    <t>"LZS ODRA Kąty Opolskie"</t>
  </si>
  <si>
    <t>Kardyś</t>
  </si>
  <si>
    <t>"LZS POLONIA Smardy"</t>
  </si>
  <si>
    <t>Jantos Dawid</t>
  </si>
  <si>
    <t>Jantos</t>
  </si>
  <si>
    <t>Bernacka Iryna</t>
  </si>
  <si>
    <t>Bernacka</t>
  </si>
  <si>
    <t>"LZS VICTORIA Chróścice"</t>
  </si>
  <si>
    <t>Cebula Lena</t>
  </si>
  <si>
    <t>Księżyk Krystian</t>
  </si>
  <si>
    <t>Księżyk</t>
  </si>
  <si>
    <t>Michno Marcin</t>
  </si>
  <si>
    <t>Michno Mateusz</t>
  </si>
  <si>
    <t>Ogrodnik Nikola</t>
  </si>
  <si>
    <t>Ogrodnik</t>
  </si>
  <si>
    <t>Nikola</t>
  </si>
  <si>
    <t>Ogrodnik Olivier</t>
  </si>
  <si>
    <t>Urban Dariusz</t>
  </si>
  <si>
    <t>Urban</t>
  </si>
  <si>
    <t>Ciećka Dawid</t>
  </si>
  <si>
    <t>Ciećka</t>
  </si>
  <si>
    <t>"LZS Zakrzów"</t>
  </si>
  <si>
    <t>Księżyk Mateusz</t>
  </si>
  <si>
    <t>Kubiak Aleksander</t>
  </si>
  <si>
    <t>Kubiak</t>
  </si>
  <si>
    <t>Kubica Aleks</t>
  </si>
  <si>
    <t>Aleks</t>
  </si>
  <si>
    <t>Marzec Agata</t>
  </si>
  <si>
    <t>Marzec</t>
  </si>
  <si>
    <t>Agata</t>
  </si>
  <si>
    <t>Opała Adam</t>
  </si>
  <si>
    <t>Opała</t>
  </si>
  <si>
    <t>Paraszczuk Bartosz</t>
  </si>
  <si>
    <t>Paraszczuk</t>
  </si>
  <si>
    <t>Rydzy Maria</t>
  </si>
  <si>
    <t>Rydzy</t>
  </si>
  <si>
    <t>Maria</t>
  </si>
  <si>
    <t>Zwadło Amelia</t>
  </si>
  <si>
    <t>Zwadło</t>
  </si>
  <si>
    <t>Babik Olivier</t>
  </si>
  <si>
    <t>Babik</t>
  </si>
  <si>
    <t>"LZS Żywocice"</t>
  </si>
  <si>
    <t>Drost Karolina</t>
  </si>
  <si>
    <t>Drost</t>
  </si>
  <si>
    <t>Drost x Konrad</t>
  </si>
  <si>
    <t>Drost x</t>
  </si>
  <si>
    <t>Duś Alex</t>
  </si>
  <si>
    <t>Duś</t>
  </si>
  <si>
    <t>Alex</t>
  </si>
  <si>
    <t>Kluge Denis</t>
  </si>
  <si>
    <t>Kluge</t>
  </si>
  <si>
    <t>Denis</t>
  </si>
  <si>
    <t>Kocher Wiktor</t>
  </si>
  <si>
    <t>Kocher</t>
  </si>
  <si>
    <t>Wiktor</t>
  </si>
  <si>
    <t>Kopiec Szymon</t>
  </si>
  <si>
    <t>Kopiec</t>
  </si>
  <si>
    <t>Król Paweł</t>
  </si>
  <si>
    <t>Król Wiktoria</t>
  </si>
  <si>
    <t>Lepich Nicole</t>
  </si>
  <si>
    <t>Linek Karol</t>
  </si>
  <si>
    <t>Makosz Oliwer</t>
  </si>
  <si>
    <t>Makosz</t>
  </si>
  <si>
    <t>Oliwer</t>
  </si>
  <si>
    <t>Siekiera Dawid</t>
  </si>
  <si>
    <t>Siekiera</t>
  </si>
  <si>
    <t>Siudak Oliwer</t>
  </si>
  <si>
    <t>2019-12-04</t>
  </si>
  <si>
    <t>Siudak</t>
  </si>
  <si>
    <t>"MGOK Gorzów Śląski"</t>
  </si>
  <si>
    <t>Napieraj Piotr</t>
  </si>
  <si>
    <t>Napieraj</t>
  </si>
  <si>
    <t>"MKS Wołczyn"</t>
  </si>
  <si>
    <t>Cierniak Piotr</t>
  </si>
  <si>
    <t>Cierniak</t>
  </si>
  <si>
    <t>"MLUKS WAKMET Bodzanów"</t>
  </si>
  <si>
    <t>"niestowarzyszony woj. opolskie"</t>
  </si>
  <si>
    <t>Badura Artur</t>
  </si>
  <si>
    <t>Badura</t>
  </si>
  <si>
    <t>"OKS Olesno"</t>
  </si>
  <si>
    <t>Maćczak Maksymilian</t>
  </si>
  <si>
    <t>Maćczak</t>
  </si>
  <si>
    <t>Maksymilian</t>
  </si>
  <si>
    <t>"SKS LUKS Nysa"</t>
  </si>
  <si>
    <t>Król Oskar</t>
  </si>
  <si>
    <t>Kwiatkowski Andrzej</t>
  </si>
  <si>
    <t>Politański Dariusz</t>
  </si>
  <si>
    <t>Politański</t>
  </si>
  <si>
    <t>Reh Jakub</t>
  </si>
  <si>
    <t>Reh</t>
  </si>
  <si>
    <t>Rudy Artur</t>
  </si>
  <si>
    <t>Rudy</t>
  </si>
  <si>
    <t>Sporek Gracjan</t>
  </si>
  <si>
    <t>Sporek</t>
  </si>
  <si>
    <t>Gracjan</t>
  </si>
  <si>
    <t>Tomaszewski Marcin</t>
  </si>
  <si>
    <t>Tomaszewski</t>
  </si>
  <si>
    <t>Zapała Dawid</t>
  </si>
  <si>
    <t>Zapała</t>
  </si>
  <si>
    <t>Glados Emilia</t>
  </si>
  <si>
    <t>2020-01-09</t>
  </si>
  <si>
    <t>Glados</t>
  </si>
  <si>
    <t>Emilia</t>
  </si>
  <si>
    <t>Gruszka Tomasz</t>
  </si>
  <si>
    <t>Gruszka Wojciech</t>
  </si>
  <si>
    <t>Medelnik Kinga</t>
  </si>
  <si>
    <t>Medelnik</t>
  </si>
  <si>
    <t>Niedworok Patryk</t>
  </si>
  <si>
    <t>Niedworok</t>
  </si>
  <si>
    <t>Soszyński Jakub</t>
  </si>
  <si>
    <t>Soszyński</t>
  </si>
  <si>
    <t>Kuliczkowski Viktor</t>
  </si>
  <si>
    <t>Viktor</t>
  </si>
  <si>
    <t>"STS Brynica"</t>
  </si>
  <si>
    <t>"STS GMINA Strzelce Opolskie"</t>
  </si>
  <si>
    <t>Bogdał Franciszek</t>
  </si>
  <si>
    <t>Bogdał</t>
  </si>
  <si>
    <t>Buszman Zofia</t>
  </si>
  <si>
    <t>Buszman</t>
  </si>
  <si>
    <t>Cichoń Tamara</t>
  </si>
  <si>
    <t>Cichoń</t>
  </si>
  <si>
    <t>Tamara</t>
  </si>
  <si>
    <t>Cierpiał</t>
  </si>
  <si>
    <t>Filipczak Iga</t>
  </si>
  <si>
    <t>Filipczak</t>
  </si>
  <si>
    <t>Iga</t>
  </si>
  <si>
    <t>Geisler Kryspin</t>
  </si>
  <si>
    <t>Geisler</t>
  </si>
  <si>
    <t>Kryspin</t>
  </si>
  <si>
    <t>Giemza Antoni</t>
  </si>
  <si>
    <t>Giemza</t>
  </si>
  <si>
    <t>Antoni</t>
  </si>
  <si>
    <t>Gołomb Jakub</t>
  </si>
  <si>
    <t>Gołomb</t>
  </si>
  <si>
    <t>Janiczuk Jakub</t>
  </si>
  <si>
    <t>Janiczuk</t>
  </si>
  <si>
    <t>Jęcek Paulina</t>
  </si>
  <si>
    <t>Klose Denis</t>
  </si>
  <si>
    <t>Klose</t>
  </si>
  <si>
    <t>Knapik Oliwia</t>
  </si>
  <si>
    <t>Knapik</t>
  </si>
  <si>
    <t>Oliwia</t>
  </si>
  <si>
    <t>Knapik Wiktoria</t>
  </si>
  <si>
    <t>Kołodziej Magdalena</t>
  </si>
  <si>
    <t>Koston Julia</t>
  </si>
  <si>
    <t>Koston</t>
  </si>
  <si>
    <t>Koston Zuzanna</t>
  </si>
  <si>
    <t>Kryś Tomasz</t>
  </si>
  <si>
    <t>Kryś</t>
  </si>
  <si>
    <t>Malon Julia</t>
  </si>
  <si>
    <t>Malon</t>
  </si>
  <si>
    <t>Mandok Jakub</t>
  </si>
  <si>
    <t>Molawka Jan</t>
  </si>
  <si>
    <t>Molawka</t>
  </si>
  <si>
    <t>Niesler Daniel</t>
  </si>
  <si>
    <t>Niesler</t>
  </si>
  <si>
    <t>Nocoń Magdalena</t>
  </si>
  <si>
    <t>Nocoń</t>
  </si>
  <si>
    <t>Nocoń Wiktoria</t>
  </si>
  <si>
    <t>Pałubski Krzysztof</t>
  </si>
  <si>
    <t>Pałubski</t>
  </si>
  <si>
    <t>Reinert Maciej</t>
  </si>
  <si>
    <t>Reinert</t>
  </si>
  <si>
    <t>Sójka Alan</t>
  </si>
  <si>
    <t>Sójka</t>
  </si>
  <si>
    <t>Alan</t>
  </si>
  <si>
    <t>Sprancel Jan</t>
  </si>
  <si>
    <t>Sprancel</t>
  </si>
  <si>
    <t>Wieczorek Dawid</t>
  </si>
  <si>
    <t>Wieczorek</t>
  </si>
  <si>
    <t>Wiesiołek Marcel</t>
  </si>
  <si>
    <t>Wiesiołek</t>
  </si>
  <si>
    <t>Bisgwa Kamil</t>
  </si>
  <si>
    <t>Bisgwa</t>
  </si>
  <si>
    <t>"UKS Cisek"</t>
  </si>
  <si>
    <t>Bolisęga Jakub</t>
  </si>
  <si>
    <t>Bolisęga</t>
  </si>
  <si>
    <t>Cieślok Jakub</t>
  </si>
  <si>
    <t>Cieślok</t>
  </si>
  <si>
    <t>Kuska Rafał</t>
  </si>
  <si>
    <t>Kuska</t>
  </si>
  <si>
    <t>Olszowska Amelia</t>
  </si>
  <si>
    <t>Olszowska</t>
  </si>
  <si>
    <t>Słota Igor</t>
  </si>
  <si>
    <t>Słota</t>
  </si>
  <si>
    <t>Igor</t>
  </si>
  <si>
    <t>Dziadak Oliwier</t>
  </si>
  <si>
    <t>Dziadak</t>
  </si>
  <si>
    <t>"UKS Dalachów"</t>
  </si>
  <si>
    <t>Makos Nikola</t>
  </si>
  <si>
    <t>Makos</t>
  </si>
  <si>
    <t>"UKS GOSDIM Turawa"</t>
  </si>
  <si>
    <t>Glados Manuela</t>
  </si>
  <si>
    <t>Manuela</t>
  </si>
  <si>
    <t>"UKS LOTNIK Olesno"</t>
  </si>
  <si>
    <t>Piechota Damian</t>
  </si>
  <si>
    <t>Piechota</t>
  </si>
  <si>
    <t>"UKS MOS Opole"</t>
  </si>
  <si>
    <t>Gudełajtis Tomasz</t>
  </si>
  <si>
    <t>Gudełajtis</t>
  </si>
  <si>
    <t>Gumuliński Paweł</t>
  </si>
  <si>
    <t>Jurczyński Miłosz</t>
  </si>
  <si>
    <t>Jurczyński</t>
  </si>
  <si>
    <t>Miłosz</t>
  </si>
  <si>
    <t>"UKS SOKOLIK Niemodlin"</t>
  </si>
  <si>
    <t>Adaszyński Sławomir</t>
  </si>
  <si>
    <t>Goliszewski Kamil</t>
  </si>
  <si>
    <t>Goliszewski</t>
  </si>
  <si>
    <t>Krawczyk Leon</t>
  </si>
  <si>
    <t>Romanowska Magdalena</t>
  </si>
  <si>
    <t>Strączek Krzysztof</t>
  </si>
  <si>
    <t>Strączek</t>
  </si>
  <si>
    <t>2018/2020</t>
  </si>
  <si>
    <t>2018-08-04</t>
  </si>
  <si>
    <t>2018/2021</t>
  </si>
  <si>
    <t>2018-08-05</t>
  </si>
  <si>
    <t>2018/2022</t>
  </si>
  <si>
    <t>2018-08-06</t>
  </si>
  <si>
    <t>2018/2023</t>
  </si>
  <si>
    <t>2018-08-07</t>
  </si>
  <si>
    <t>2018/2024</t>
  </si>
  <si>
    <t>2018-08-08</t>
  </si>
  <si>
    <t>2018/2025</t>
  </si>
  <si>
    <t>2018-08-09</t>
  </si>
  <si>
    <t>2018/2026</t>
  </si>
  <si>
    <t>2018-08-10</t>
  </si>
  <si>
    <t>2018/2027</t>
  </si>
  <si>
    <t>2018-08-11</t>
  </si>
  <si>
    <t>2018/2028</t>
  </si>
  <si>
    <t>2018-08-12</t>
  </si>
  <si>
    <t>2018/2029</t>
  </si>
  <si>
    <t>2018/2030</t>
  </si>
  <si>
    <t>2018/2031</t>
  </si>
  <si>
    <t>2018-08-15</t>
  </si>
  <si>
    <t>2018/2032</t>
  </si>
  <si>
    <t>2018/2033</t>
  </si>
  <si>
    <t>2018-08-17</t>
  </si>
  <si>
    <t>2018/2034</t>
  </si>
  <si>
    <t>2018-08-18</t>
  </si>
  <si>
    <t>2018/2035</t>
  </si>
  <si>
    <t>2018/2036</t>
  </si>
  <si>
    <t>2018-08-20</t>
  </si>
  <si>
    <t>2018/2037</t>
  </si>
  <si>
    <t>2018/2038</t>
  </si>
  <si>
    <t>2018-08-22</t>
  </si>
  <si>
    <t>2018/2039</t>
  </si>
  <si>
    <t>2018/2040</t>
  </si>
  <si>
    <t>2018/2041</t>
  </si>
  <si>
    <t>2018-08-25</t>
  </si>
  <si>
    <t>2018/2042</t>
  </si>
  <si>
    <t>2018-08-26</t>
  </si>
  <si>
    <t>2018/2043</t>
  </si>
  <si>
    <t>2018/2044</t>
  </si>
  <si>
    <t>2018/2045</t>
  </si>
  <si>
    <t>2018/2046</t>
  </si>
  <si>
    <t>2018/2047</t>
  </si>
  <si>
    <t>2018/2048</t>
  </si>
  <si>
    <t>2018-08-32</t>
  </si>
  <si>
    <t>2018/2049</t>
  </si>
  <si>
    <t>2018-08-33</t>
  </si>
  <si>
    <t>2018/2050</t>
  </si>
  <si>
    <t>2018-08-34</t>
  </si>
  <si>
    <t>2018/2051</t>
  </si>
  <si>
    <t>2018-08-35</t>
  </si>
  <si>
    <t>2018/2052</t>
  </si>
  <si>
    <t>2018-08-36</t>
  </si>
  <si>
    <t>2018/2053</t>
  </si>
  <si>
    <t>2018-08-37</t>
  </si>
  <si>
    <t>2018/2054</t>
  </si>
  <si>
    <t>2018-08-38</t>
  </si>
  <si>
    <t>2018/2055</t>
  </si>
  <si>
    <t>2018-08-39</t>
  </si>
  <si>
    <t>2018/2056</t>
  </si>
  <si>
    <t>2018-08-40</t>
  </si>
  <si>
    <t>2018/2057</t>
  </si>
  <si>
    <t>2018-08-41</t>
  </si>
  <si>
    <t>2018/2058</t>
  </si>
  <si>
    <t>2018-08-42</t>
  </si>
  <si>
    <t>2018/2059</t>
  </si>
  <si>
    <t>2018-08-43</t>
  </si>
  <si>
    <t>2018/2060</t>
  </si>
  <si>
    <t>2018-08-44</t>
  </si>
  <si>
    <t>2018/2061</t>
  </si>
  <si>
    <t>2018-08-45</t>
  </si>
  <si>
    <t>2018/2062</t>
  </si>
  <si>
    <t>2018-08-46</t>
  </si>
  <si>
    <t>2018/2063</t>
  </si>
  <si>
    <t>2018-08-47</t>
  </si>
  <si>
    <t>2018/2064</t>
  </si>
  <si>
    <t>2018-08-48</t>
  </si>
  <si>
    <t>2018/2065</t>
  </si>
  <si>
    <t>2018-08-49</t>
  </si>
  <si>
    <t>2018/2066</t>
  </si>
  <si>
    <t>2018-08-50</t>
  </si>
  <si>
    <t>2018/2067</t>
  </si>
  <si>
    <t>2018-08-51</t>
  </si>
  <si>
    <t>2018/2068</t>
  </si>
  <si>
    <t>2018-08-52</t>
  </si>
  <si>
    <t>2018/2069</t>
  </si>
  <si>
    <t>2018-08-53</t>
  </si>
  <si>
    <t>2018/2070</t>
  </si>
  <si>
    <t>2018-08-54</t>
  </si>
  <si>
    <t>2018/2071</t>
  </si>
  <si>
    <t>2018-08-55</t>
  </si>
  <si>
    <t>2018/2072</t>
  </si>
  <si>
    <t>2018-08-56</t>
  </si>
  <si>
    <t>2018/2073</t>
  </si>
  <si>
    <t>2018-08-57</t>
  </si>
  <si>
    <t>2018/2074</t>
  </si>
  <si>
    <t>2018-08-58</t>
  </si>
  <si>
    <t>2018/2075</t>
  </si>
  <si>
    <t>2018-08-59</t>
  </si>
  <si>
    <t>2018/2076</t>
  </si>
  <si>
    <t>2018-08-60</t>
  </si>
  <si>
    <t>2018/2077</t>
  </si>
  <si>
    <t>2018-08-61</t>
  </si>
  <si>
    <t>2018/2078</t>
  </si>
  <si>
    <t>2018-08-62</t>
  </si>
  <si>
    <t>2018/2079</t>
  </si>
  <si>
    <t>2018-08-63</t>
  </si>
  <si>
    <t>2018/2080</t>
  </si>
  <si>
    <t>2018-08-64</t>
  </si>
  <si>
    <t>2018/2081</t>
  </si>
  <si>
    <t>2018-08-65</t>
  </si>
  <si>
    <t>2018/2082</t>
  </si>
  <si>
    <t>2018-08-66</t>
  </si>
  <si>
    <t>2018/2083</t>
  </si>
  <si>
    <t>2018-08-67</t>
  </si>
  <si>
    <t>2018/2084</t>
  </si>
  <si>
    <t>2018-08-68</t>
  </si>
  <si>
    <t>2018/2085</t>
  </si>
  <si>
    <t>2018-08-69</t>
  </si>
  <si>
    <t>2018/2086</t>
  </si>
  <si>
    <t>2018-08-70</t>
  </si>
  <si>
    <t>2018/2087</t>
  </si>
  <si>
    <t>2018-08-71</t>
  </si>
  <si>
    <t>2018/2088</t>
  </si>
  <si>
    <t>2018-08-72</t>
  </si>
  <si>
    <t>2018/2089</t>
  </si>
  <si>
    <t>2018-08-73</t>
  </si>
  <si>
    <t>2018/2090</t>
  </si>
  <si>
    <t>2018-08-74</t>
  </si>
  <si>
    <t>2018/2091</t>
  </si>
  <si>
    <t>2018-08-75</t>
  </si>
  <si>
    <t>2018/2092</t>
  </si>
  <si>
    <t>2018-08-76</t>
  </si>
  <si>
    <t>2018/2093</t>
  </si>
  <si>
    <t>2018-08-77</t>
  </si>
  <si>
    <t>2018/2094</t>
  </si>
  <si>
    <t>2018-08-78</t>
  </si>
  <si>
    <t>2018/2095</t>
  </si>
  <si>
    <t>2018-08-79</t>
  </si>
  <si>
    <t>2018/2096</t>
  </si>
  <si>
    <t>2018-08-80</t>
  </si>
  <si>
    <t>2018/2097</t>
  </si>
  <si>
    <t>2018-08-81</t>
  </si>
  <si>
    <t>2018/2098</t>
  </si>
  <si>
    <t>2018-08-82</t>
  </si>
  <si>
    <t>2018/2099</t>
  </si>
  <si>
    <t>2018-08-83</t>
  </si>
  <si>
    <t>2018/2100</t>
  </si>
  <si>
    <t>2018-08-84</t>
  </si>
  <si>
    <t>2018/2101</t>
  </si>
  <si>
    <t>2018-08-85</t>
  </si>
  <si>
    <t>2018/2102</t>
  </si>
  <si>
    <t>2018-08-86</t>
  </si>
  <si>
    <t>2018/2103</t>
  </si>
  <si>
    <t>2018-08-87</t>
  </si>
  <si>
    <t>2018/2104</t>
  </si>
  <si>
    <t>2018-08-88</t>
  </si>
  <si>
    <t>2018/2105</t>
  </si>
  <si>
    <t>2018-08-89</t>
  </si>
  <si>
    <t>2018/2106</t>
  </si>
  <si>
    <t>2018-08-90</t>
  </si>
  <si>
    <t>2018/2107</t>
  </si>
  <si>
    <t>2018-08-91</t>
  </si>
  <si>
    <t>2018/2108</t>
  </si>
  <si>
    <t>2018-08-92</t>
  </si>
  <si>
    <t>2018/2109</t>
  </si>
  <si>
    <t>2018-08-93</t>
  </si>
  <si>
    <t>2018/2110</t>
  </si>
  <si>
    <t>2018-08-94</t>
  </si>
  <si>
    <t>2018/2111</t>
  </si>
  <si>
    <t>2018-08-95</t>
  </si>
  <si>
    <t>2018/2112</t>
  </si>
  <si>
    <t>2018-08-96</t>
  </si>
  <si>
    <t>2018/2113</t>
  </si>
  <si>
    <t>2018-08-97</t>
  </si>
  <si>
    <t>2018/2114</t>
  </si>
  <si>
    <t>2018-08-98</t>
  </si>
  <si>
    <t>2018/2115</t>
  </si>
  <si>
    <t>2018-08-99</t>
  </si>
  <si>
    <t>2018/2116</t>
  </si>
  <si>
    <t>2018-08-100</t>
  </si>
  <si>
    <t>2018/2117</t>
  </si>
  <si>
    <t>2018-08-101</t>
  </si>
  <si>
    <t>2018/2118</t>
  </si>
  <si>
    <t>2018-08-102</t>
  </si>
  <si>
    <t>2018/2119</t>
  </si>
  <si>
    <t>2018-08-103</t>
  </si>
  <si>
    <t>2018/2120</t>
  </si>
  <si>
    <t>2018-08-104</t>
  </si>
  <si>
    <t>2018/2121</t>
  </si>
  <si>
    <t>2018-08-105</t>
  </si>
  <si>
    <t>2018/2122</t>
  </si>
  <si>
    <t>2018-08-106</t>
  </si>
  <si>
    <t>2018/2123</t>
  </si>
  <si>
    <t>2018-08-107</t>
  </si>
  <si>
    <t>2018/2124</t>
  </si>
  <si>
    <t>2018-08-108</t>
  </si>
  <si>
    <t>2018/2125</t>
  </si>
  <si>
    <t>2018-08-109</t>
  </si>
  <si>
    <t>2018/2126</t>
  </si>
  <si>
    <t>2018-08-110</t>
  </si>
  <si>
    <t>2018/2127</t>
  </si>
  <si>
    <t>2018-08-111</t>
  </si>
  <si>
    <t>2018/2128</t>
  </si>
  <si>
    <t>2018-08-112</t>
  </si>
  <si>
    <t>2018/2129</t>
  </si>
  <si>
    <t>2018-08-113</t>
  </si>
  <si>
    <t>2018/2130</t>
  </si>
  <si>
    <t>2018-08-114</t>
  </si>
  <si>
    <t>2018/2131</t>
  </si>
  <si>
    <t>2018-08-115</t>
  </si>
  <si>
    <t>2018/2132</t>
  </si>
  <si>
    <t>2018-08-116</t>
  </si>
  <si>
    <t>2018/2133</t>
  </si>
  <si>
    <t>2018-08-117</t>
  </si>
  <si>
    <t>2018/2134</t>
  </si>
  <si>
    <t>2018-08-118</t>
  </si>
  <si>
    <t>2018/2135</t>
  </si>
  <si>
    <t>2018-08-119</t>
  </si>
  <si>
    <t>2018/2136</t>
  </si>
  <si>
    <t>2018-08-120</t>
  </si>
  <si>
    <t>2018/2137</t>
  </si>
  <si>
    <t>2018-08-121</t>
  </si>
  <si>
    <t>2018/2138</t>
  </si>
  <si>
    <t>2018-08-122</t>
  </si>
  <si>
    <t>2018/2139</t>
  </si>
  <si>
    <t>2018-08-123</t>
  </si>
  <si>
    <t>2018/2140</t>
  </si>
  <si>
    <t>2018-08-124</t>
  </si>
  <si>
    <t>2018/2141</t>
  </si>
  <si>
    <t>2018-08-125</t>
  </si>
  <si>
    <t>2018/2142</t>
  </si>
  <si>
    <t>2018-08-126</t>
  </si>
  <si>
    <t>2018/2143</t>
  </si>
  <si>
    <t>2018-08-127</t>
  </si>
  <si>
    <t>2018/2144</t>
  </si>
  <si>
    <t>2018-08-128</t>
  </si>
  <si>
    <t>2018/2145</t>
  </si>
  <si>
    <t>2018-08-129</t>
  </si>
  <si>
    <t>2018/2146</t>
  </si>
  <si>
    <t>2018-08-130</t>
  </si>
  <si>
    <t>2018/2147</t>
  </si>
  <si>
    <t>2018-08-131</t>
  </si>
  <si>
    <t>2018/2148</t>
  </si>
  <si>
    <t>2018-08-132</t>
  </si>
  <si>
    <t>2018/2149</t>
  </si>
  <si>
    <t>2018-08-133</t>
  </si>
  <si>
    <t>2018/2150</t>
  </si>
  <si>
    <t>2018-08-134</t>
  </si>
  <si>
    <t>2018/2151</t>
  </si>
  <si>
    <t>2018-08-135</t>
  </si>
  <si>
    <t>2018/2152</t>
  </si>
  <si>
    <t>2018-08-136</t>
  </si>
  <si>
    <t>2018/2153</t>
  </si>
  <si>
    <t>2018-08-137</t>
  </si>
  <si>
    <t>2018/2154</t>
  </si>
  <si>
    <t>2018-08-138</t>
  </si>
  <si>
    <t>2018/2155</t>
  </si>
  <si>
    <t>2018-08-139</t>
  </si>
  <si>
    <t>2018/2156</t>
  </si>
  <si>
    <t>2018-08-140</t>
  </si>
  <si>
    <t>2018/2157</t>
  </si>
  <si>
    <t>2018-08-141</t>
  </si>
  <si>
    <t>2018/2158</t>
  </si>
  <si>
    <t>2018-08-142</t>
  </si>
  <si>
    <t>2018/2159</t>
  </si>
  <si>
    <t>2018-08-143</t>
  </si>
  <si>
    <t>2018/2160</t>
  </si>
  <si>
    <t>2018-08-144</t>
  </si>
  <si>
    <t>2018/2161</t>
  </si>
  <si>
    <t>2018-08-145</t>
  </si>
  <si>
    <t>2018/2162</t>
  </si>
  <si>
    <t>2018-08-146</t>
  </si>
  <si>
    <t>2018/2163</t>
  </si>
  <si>
    <t>2018-08-147</t>
  </si>
  <si>
    <t>2018/2164</t>
  </si>
  <si>
    <t>2018-08-148</t>
  </si>
  <si>
    <t>2018/2165</t>
  </si>
  <si>
    <t>2018-08-149</t>
  </si>
  <si>
    <t>2018/2166</t>
  </si>
  <si>
    <t>2018-08-150</t>
  </si>
  <si>
    <t>2018/2167</t>
  </si>
  <si>
    <t>2018-08-151</t>
  </si>
  <si>
    <t>2018/2168</t>
  </si>
  <si>
    <t>2018-08-152</t>
  </si>
  <si>
    <t>2018/2169</t>
  </si>
  <si>
    <t>2018-08-153</t>
  </si>
  <si>
    <t>2018/2170</t>
  </si>
  <si>
    <t>2018-08-154</t>
  </si>
  <si>
    <t>2018/2171</t>
  </si>
  <si>
    <t>2018-08-155</t>
  </si>
  <si>
    <t>2018/2172</t>
  </si>
  <si>
    <t>2018-08-156</t>
  </si>
  <si>
    <t>2018/2173</t>
  </si>
  <si>
    <t>2018-08-157</t>
  </si>
  <si>
    <t>2018/2174</t>
  </si>
  <si>
    <t>2018-08-158</t>
  </si>
  <si>
    <t>2018/2175</t>
  </si>
  <si>
    <t>2018-08-159</t>
  </si>
  <si>
    <t>2018/2176</t>
  </si>
  <si>
    <t>2018-08-160</t>
  </si>
  <si>
    <t>2018/2177</t>
  </si>
  <si>
    <t>2018-08-161</t>
  </si>
  <si>
    <t>2018/2178</t>
  </si>
  <si>
    <t>2018-08-162</t>
  </si>
  <si>
    <t>2018/2179</t>
  </si>
  <si>
    <t>2018-08-163</t>
  </si>
  <si>
    <t>2018/2180</t>
  </si>
  <si>
    <t>2018-08-164</t>
  </si>
  <si>
    <t>2018/2181</t>
  </si>
  <si>
    <t>2018-08-165</t>
  </si>
  <si>
    <t>2018/2182</t>
  </si>
  <si>
    <t>2018-08-166</t>
  </si>
  <si>
    <t>2018/2183</t>
  </si>
  <si>
    <t>2018-08-167</t>
  </si>
  <si>
    <t>2018/2184</t>
  </si>
  <si>
    <t>2018-08-168</t>
  </si>
  <si>
    <t>2018/2185</t>
  </si>
  <si>
    <t>2018-08-169</t>
  </si>
  <si>
    <t>2018/2186</t>
  </si>
  <si>
    <t>2018-08-170</t>
  </si>
  <si>
    <t>2018/2187</t>
  </si>
  <si>
    <t>2018-08-171</t>
  </si>
  <si>
    <t>2018/2188</t>
  </si>
  <si>
    <t>2018-08-172</t>
  </si>
  <si>
    <t>2018/2189</t>
  </si>
  <si>
    <t>2018-08-173</t>
  </si>
  <si>
    <t>2018/2190</t>
  </si>
  <si>
    <t>2018-08-174</t>
  </si>
  <si>
    <t>2018/2191</t>
  </si>
  <si>
    <t>2018-08-175</t>
  </si>
  <si>
    <t>2018/2192</t>
  </si>
  <si>
    <t>2018-08-176</t>
  </si>
  <si>
    <t>2018/2193</t>
  </si>
  <si>
    <t>2018-08-177</t>
  </si>
  <si>
    <t>2018/2194</t>
  </si>
  <si>
    <t>2018-08-178</t>
  </si>
  <si>
    <t>2018/2195</t>
  </si>
  <si>
    <t>2018-08-179</t>
  </si>
  <si>
    <t>2018/2196</t>
  </si>
  <si>
    <t>2018-08-180</t>
  </si>
  <si>
    <t>2018/2197</t>
  </si>
  <si>
    <t>2018-08-181</t>
  </si>
  <si>
    <t>2018/2198</t>
  </si>
  <si>
    <t>2018-08-182</t>
  </si>
  <si>
    <t>2018/2199</t>
  </si>
  <si>
    <t>2018-08-183</t>
  </si>
  <si>
    <t>2018/2200</t>
  </si>
  <si>
    <t>2018-08-184</t>
  </si>
  <si>
    <t>2018/2201</t>
  </si>
  <si>
    <t>2018-08-185</t>
  </si>
  <si>
    <t>2018/2202</t>
  </si>
  <si>
    <t>2018-08-186</t>
  </si>
  <si>
    <t>2018/2203</t>
  </si>
  <si>
    <t>2018-08-187</t>
  </si>
  <si>
    <t>2018/2204</t>
  </si>
  <si>
    <t>2018-08-188</t>
  </si>
  <si>
    <t>2018/2205</t>
  </si>
  <si>
    <t>2018-08-189</t>
  </si>
  <si>
    <t>2018/2206</t>
  </si>
  <si>
    <t>2018-08-190</t>
  </si>
  <si>
    <t>2018/2207</t>
  </si>
  <si>
    <t>2018-08-191</t>
  </si>
  <si>
    <t>2018/2208</t>
  </si>
  <si>
    <t>2018-08-192</t>
  </si>
  <si>
    <t>2018/2209</t>
  </si>
  <si>
    <t>2018-08-193</t>
  </si>
  <si>
    <t>2018/2210</t>
  </si>
  <si>
    <t>2018-08-194</t>
  </si>
  <si>
    <t>2018/2211</t>
  </si>
  <si>
    <t>2018-08-195</t>
  </si>
  <si>
    <t>2018/2212</t>
  </si>
  <si>
    <t>2018-08-196</t>
  </si>
  <si>
    <t>2018/2213</t>
  </si>
  <si>
    <t>2018-08-197</t>
  </si>
  <si>
    <t>2018/2214</t>
  </si>
  <si>
    <t>2018-08-198</t>
  </si>
  <si>
    <t>2018/2215</t>
  </si>
  <si>
    <t>2018-08-199</t>
  </si>
  <si>
    <t>2018/2216</t>
  </si>
  <si>
    <t>2018-08-200</t>
  </si>
  <si>
    <t>2018/2217</t>
  </si>
  <si>
    <t>2018-08-201</t>
  </si>
  <si>
    <t>2018/2218</t>
  </si>
  <si>
    <t>2018-08-202</t>
  </si>
  <si>
    <t>2018/2219</t>
  </si>
  <si>
    <t>2018-08-203</t>
  </si>
  <si>
    <t>2018/2220</t>
  </si>
  <si>
    <t>2018-08-204</t>
  </si>
  <si>
    <t>2018/2221</t>
  </si>
  <si>
    <t>2018-08-205</t>
  </si>
  <si>
    <t>2018/2222</t>
  </si>
  <si>
    <t>2018-08-206</t>
  </si>
  <si>
    <t>2018/2223</t>
  </si>
  <si>
    <t>2018-08-207</t>
  </si>
  <si>
    <t>2018/2224</t>
  </si>
  <si>
    <t>2018-08-208</t>
  </si>
  <si>
    <t>2018/2225</t>
  </si>
  <si>
    <t>2018-08-209</t>
  </si>
  <si>
    <t>2018/2226</t>
  </si>
  <si>
    <t>2018-08-210</t>
  </si>
  <si>
    <t>2018/2227</t>
  </si>
  <si>
    <t>2018-08-211</t>
  </si>
  <si>
    <t>2018/2228</t>
  </si>
  <si>
    <t>2018-08-212</t>
  </si>
  <si>
    <t>2018/2229</t>
  </si>
  <si>
    <t>2018-08-213</t>
  </si>
  <si>
    <t>2018/2230</t>
  </si>
  <si>
    <t>2018-08-214</t>
  </si>
  <si>
    <t>2018/2231</t>
  </si>
  <si>
    <t>2018-08-215</t>
  </si>
  <si>
    <t>2018/2232</t>
  </si>
  <si>
    <t>2018-08-216</t>
  </si>
  <si>
    <t>2018/2233</t>
  </si>
  <si>
    <t>2018-08-217</t>
  </si>
  <si>
    <t>2018/2234</t>
  </si>
  <si>
    <t>2018-08-218</t>
  </si>
  <si>
    <t>2018/2235</t>
  </si>
  <si>
    <t>2018-08-219</t>
  </si>
  <si>
    <t>2018/2236</t>
  </si>
  <si>
    <t>2018-08-220</t>
  </si>
  <si>
    <t>2018/2237</t>
  </si>
  <si>
    <t>2018-08-221</t>
  </si>
  <si>
    <t>2018/2238</t>
  </si>
  <si>
    <t>2018-08-222</t>
  </si>
  <si>
    <t>2018/2239</t>
  </si>
  <si>
    <t>2018-08-223</t>
  </si>
  <si>
    <t>2018/2240</t>
  </si>
  <si>
    <t>2018-08-224</t>
  </si>
  <si>
    <t>2018/2241</t>
  </si>
  <si>
    <t>2018-08-225</t>
  </si>
  <si>
    <t>2018/2242</t>
  </si>
  <si>
    <t>2018-08-226</t>
  </si>
  <si>
    <t>2018/2243</t>
  </si>
  <si>
    <t>2018-08-227</t>
  </si>
  <si>
    <t>2018/2244</t>
  </si>
  <si>
    <t>2018-08-228</t>
  </si>
  <si>
    <t>2018/2245</t>
  </si>
  <si>
    <t>2018-08-229</t>
  </si>
  <si>
    <t>2018/2246</t>
  </si>
  <si>
    <t>2018-08-230</t>
  </si>
  <si>
    <t>2018/2247</t>
  </si>
  <si>
    <t>2018-08-231</t>
  </si>
  <si>
    <t>2018/2248</t>
  </si>
  <si>
    <t>2018-08-232</t>
  </si>
  <si>
    <t>2018/2249</t>
  </si>
  <si>
    <t>2018-08-233</t>
  </si>
  <si>
    <t>2018/2250</t>
  </si>
  <si>
    <t>2018-08-234</t>
  </si>
  <si>
    <t>2018/2251</t>
  </si>
  <si>
    <t>2018-08-235</t>
  </si>
  <si>
    <t>2018/2252</t>
  </si>
  <si>
    <t>2018-08-236</t>
  </si>
  <si>
    <t>2018/2253</t>
  </si>
  <si>
    <t>2018-08-237</t>
  </si>
  <si>
    <t>2018/2254</t>
  </si>
  <si>
    <t>2018-08-238</t>
  </si>
  <si>
    <t>2018/2255</t>
  </si>
  <si>
    <t>2018-08-239</t>
  </si>
  <si>
    <t>2018/2256</t>
  </si>
  <si>
    <t>2018-08-240</t>
  </si>
  <si>
    <t>2018/2257</t>
  </si>
  <si>
    <t>2018-08-241</t>
  </si>
  <si>
    <t>2018/2258</t>
  </si>
  <si>
    <t>2018-08-242</t>
  </si>
  <si>
    <t>2018/2259</t>
  </si>
  <si>
    <t>2018-08-243</t>
  </si>
  <si>
    <t>2018/2260</t>
  </si>
  <si>
    <t>2018-08-244</t>
  </si>
  <si>
    <t>2018/2261</t>
  </si>
  <si>
    <t>2018-08-245</t>
  </si>
  <si>
    <t>2018/2262</t>
  </si>
  <si>
    <t>2018-08-246</t>
  </si>
  <si>
    <t>2018/2263</t>
  </si>
  <si>
    <t>2018-08-247</t>
  </si>
  <si>
    <t>2018/2264</t>
  </si>
  <si>
    <t>2018-08-248</t>
  </si>
  <si>
    <t>2018/2265</t>
  </si>
  <si>
    <t>2018-08-249</t>
  </si>
  <si>
    <t>2018/2266</t>
  </si>
  <si>
    <t>2018-08-250</t>
  </si>
  <si>
    <t>2018/2267</t>
  </si>
  <si>
    <t>2018-08-251</t>
  </si>
  <si>
    <t>2018/2268</t>
  </si>
  <si>
    <t>2018-08-252</t>
  </si>
  <si>
    <t>2018/2269</t>
  </si>
  <si>
    <t>2018-08-253</t>
  </si>
  <si>
    <t>2018/2270</t>
  </si>
  <si>
    <t>2018-08-254</t>
  </si>
  <si>
    <t>2018/2271</t>
  </si>
  <si>
    <t>2018-08-255</t>
  </si>
  <si>
    <t>2018/2272</t>
  </si>
  <si>
    <t>2018-08-256</t>
  </si>
  <si>
    <t>2018/2273</t>
  </si>
  <si>
    <t>2018-08-257</t>
  </si>
  <si>
    <t>2018/2274</t>
  </si>
  <si>
    <t>2018-08-258</t>
  </si>
  <si>
    <t>2018/2275</t>
  </si>
  <si>
    <t>2018-08-259</t>
  </si>
  <si>
    <t>2018/2276</t>
  </si>
  <si>
    <t>2018-08-260</t>
  </si>
  <si>
    <t>2018/2277</t>
  </si>
  <si>
    <t>2018-08-261</t>
  </si>
  <si>
    <t>2018/2278</t>
  </si>
  <si>
    <t>2018-08-262</t>
  </si>
  <si>
    <t>2018/2279</t>
  </si>
  <si>
    <t>2018-08-263</t>
  </si>
  <si>
    <t>2018/2280</t>
  </si>
  <si>
    <t>2018-08-264</t>
  </si>
  <si>
    <t>2018/2281</t>
  </si>
  <si>
    <t>2018-08-265</t>
  </si>
  <si>
    <t>2018/2282</t>
  </si>
  <si>
    <t>2018-08-266</t>
  </si>
  <si>
    <t>2018/2283</t>
  </si>
  <si>
    <t>2018-08-267</t>
  </si>
  <si>
    <t>2018/2284</t>
  </si>
  <si>
    <t>2018-08-268</t>
  </si>
  <si>
    <t>2018/2285</t>
  </si>
  <si>
    <t>2018-08-269</t>
  </si>
  <si>
    <t>2018/2286</t>
  </si>
  <si>
    <t>2018-08-270</t>
  </si>
  <si>
    <t>2018/2287</t>
  </si>
  <si>
    <t>2018-08-271</t>
  </si>
  <si>
    <t>2018/2288</t>
  </si>
  <si>
    <t>2018-08-272</t>
  </si>
  <si>
    <t>2018/2289</t>
  </si>
  <si>
    <t>2018-08-273</t>
  </si>
  <si>
    <t>2018/2290</t>
  </si>
  <si>
    <t>2018-08-274</t>
  </si>
  <si>
    <t>2018/2291</t>
  </si>
  <si>
    <t>2018-08-275</t>
  </si>
  <si>
    <t>2018/2292</t>
  </si>
  <si>
    <t>2018-08-276</t>
  </si>
  <si>
    <t>2018/2293</t>
  </si>
  <si>
    <t>2018-08-277</t>
  </si>
  <si>
    <t>2018/2294</t>
  </si>
  <si>
    <t>2018-08-278</t>
  </si>
  <si>
    <t>2018/2295</t>
  </si>
  <si>
    <t>2018-08-279</t>
  </si>
  <si>
    <t>2018/2296</t>
  </si>
  <si>
    <t>2018-08-280</t>
  </si>
  <si>
    <t>2018/2297</t>
  </si>
  <si>
    <t>2018-08-281</t>
  </si>
  <si>
    <t>2018/2298</t>
  </si>
  <si>
    <t>2018-08-282</t>
  </si>
  <si>
    <t>2018/2299</t>
  </si>
  <si>
    <t>2018-08-283</t>
  </si>
  <si>
    <t>2018/2300</t>
  </si>
  <si>
    <t>2018-08-284</t>
  </si>
  <si>
    <t>2018/2301</t>
  </si>
  <si>
    <t>2018-08-285</t>
  </si>
  <si>
    <t>2018/2302</t>
  </si>
  <si>
    <t>2018-08-286</t>
  </si>
  <si>
    <t>2018/2303</t>
  </si>
  <si>
    <t>2018-08-287</t>
  </si>
  <si>
    <t>2018/2304</t>
  </si>
  <si>
    <t>2018-08-288</t>
  </si>
  <si>
    <t>2018/2305</t>
  </si>
  <si>
    <t>2018-08-289</t>
  </si>
  <si>
    <t>2018/2306</t>
  </si>
  <si>
    <t>2018-08-290</t>
  </si>
  <si>
    <t>2018/2307</t>
  </si>
  <si>
    <t>2018-08-291</t>
  </si>
  <si>
    <t>2018/2308</t>
  </si>
  <si>
    <t>2018-08-292</t>
  </si>
  <si>
    <t>2018/2309</t>
  </si>
  <si>
    <t>2018-08-293</t>
  </si>
  <si>
    <t>2018/2310</t>
  </si>
  <si>
    <t>2018-08-294</t>
  </si>
  <si>
    <t>2018/2311</t>
  </si>
  <si>
    <t>2018-08-295</t>
  </si>
  <si>
    <t>2018/2312</t>
  </si>
  <si>
    <t>2018-08-296</t>
  </si>
  <si>
    <t>2018/2313</t>
  </si>
  <si>
    <t>2018-08-297</t>
  </si>
  <si>
    <t>2018/2314</t>
  </si>
  <si>
    <t>2018-08-298</t>
  </si>
  <si>
    <t>2018/2315</t>
  </si>
  <si>
    <t>2018-08-299</t>
  </si>
  <si>
    <t>2018/2316</t>
  </si>
  <si>
    <t>2018-08-300</t>
  </si>
  <si>
    <t>2018/2317</t>
  </si>
  <si>
    <t>2018-08-301</t>
  </si>
  <si>
    <t>2018/2318</t>
  </si>
  <si>
    <t>2018-08-302</t>
  </si>
  <si>
    <t>2018/2319</t>
  </si>
  <si>
    <t>2018-08-303</t>
  </si>
  <si>
    <t>2018/2320</t>
  </si>
  <si>
    <t>2018-08-304</t>
  </si>
  <si>
    <t>2018/2321</t>
  </si>
  <si>
    <t>2018-08-305</t>
  </si>
  <si>
    <t>2018/2322</t>
  </si>
  <si>
    <t>2018-08-306</t>
  </si>
  <si>
    <t>2018/2323</t>
  </si>
  <si>
    <t>2018-08-307</t>
  </si>
  <si>
    <t>2018/2324</t>
  </si>
  <si>
    <t>2018-08-308</t>
  </si>
  <si>
    <t>2018/2325</t>
  </si>
  <si>
    <t>2018-08-309</t>
  </si>
  <si>
    <t>2018/2326</t>
  </si>
  <si>
    <t>2018-08-310</t>
  </si>
  <si>
    <t>2018/2327</t>
  </si>
  <si>
    <t>2018-08-311</t>
  </si>
  <si>
    <t>2018/2328</t>
  </si>
  <si>
    <t>2018-08-312</t>
  </si>
  <si>
    <t>2018/2329</t>
  </si>
  <si>
    <t>2018-08-313</t>
  </si>
  <si>
    <t>2018/2330</t>
  </si>
  <si>
    <t>2018-08-314</t>
  </si>
  <si>
    <t>2018/2331</t>
  </si>
  <si>
    <t>2018-08-315</t>
  </si>
  <si>
    <t>2018/2332</t>
  </si>
  <si>
    <t>2018-08-316</t>
  </si>
  <si>
    <t>2018/2333</t>
  </si>
  <si>
    <t>2018-08-317</t>
  </si>
  <si>
    <t>2018/2334</t>
  </si>
  <si>
    <t>2018-08-318</t>
  </si>
  <si>
    <t>2018/2335</t>
  </si>
  <si>
    <t>2018-08-319</t>
  </si>
  <si>
    <t>2018/2336</t>
  </si>
  <si>
    <t>2018-08-320</t>
  </si>
  <si>
    <t>2018/2337</t>
  </si>
  <si>
    <t>2018-08-321</t>
  </si>
  <si>
    <t>2018/2338</t>
  </si>
  <si>
    <t>2018-08-322</t>
  </si>
  <si>
    <t>2018/2339</t>
  </si>
  <si>
    <t>2018-08-323</t>
  </si>
  <si>
    <t>2018/2340</t>
  </si>
  <si>
    <t>2018-08-324</t>
  </si>
  <si>
    <t>2018/2341</t>
  </si>
  <si>
    <t>2018-08-325</t>
  </si>
  <si>
    <t>2018/2342</t>
  </si>
  <si>
    <t>2018-08-326</t>
  </si>
  <si>
    <t>2018/2343</t>
  </si>
  <si>
    <t>2018-08-327</t>
  </si>
  <si>
    <t>2018/2344</t>
  </si>
  <si>
    <t>2018-08-328</t>
  </si>
  <si>
    <t>2018/2345</t>
  </si>
  <si>
    <t>2018-08-329</t>
  </si>
  <si>
    <t>2018/2346</t>
  </si>
  <si>
    <t>2018-08-330</t>
  </si>
  <si>
    <t>2018/2347</t>
  </si>
  <si>
    <t>2018-08-331</t>
  </si>
  <si>
    <t>2018/2348</t>
  </si>
  <si>
    <t>2018-08-332</t>
  </si>
  <si>
    <t>2018/2349</t>
  </si>
  <si>
    <t>2018-08-333</t>
  </si>
  <si>
    <t>2018/2350</t>
  </si>
  <si>
    <t>2018-08-334</t>
  </si>
  <si>
    <t>2018/2351</t>
  </si>
  <si>
    <t>2018-08-335</t>
  </si>
  <si>
    <t>2018/2352</t>
  </si>
  <si>
    <t>2018-08-336</t>
  </si>
  <si>
    <t>2018/2353</t>
  </si>
  <si>
    <t>2018-08-337</t>
  </si>
  <si>
    <t>2018/2354</t>
  </si>
  <si>
    <t>2018-08-338</t>
  </si>
  <si>
    <t>2018/2355</t>
  </si>
  <si>
    <t>2018-08-339</t>
  </si>
  <si>
    <t>2018/2356</t>
  </si>
  <si>
    <t>2018-08-340</t>
  </si>
  <si>
    <t>2018/2357</t>
  </si>
  <si>
    <t>2018-08-341</t>
  </si>
  <si>
    <t>2018/2358</t>
  </si>
  <si>
    <t>2018-08-342</t>
  </si>
  <si>
    <t>2018/2359</t>
  </si>
  <si>
    <t>2018-08-343</t>
  </si>
  <si>
    <t>2018/2360</t>
  </si>
  <si>
    <t>2018-08-344</t>
  </si>
  <si>
    <t>2018/2361</t>
  </si>
  <si>
    <t>2018-08-345</t>
  </si>
  <si>
    <t>2018/2362</t>
  </si>
  <si>
    <t>2018-08-346</t>
  </si>
  <si>
    <t>2018/2363</t>
  </si>
  <si>
    <t>2018-08-347</t>
  </si>
  <si>
    <t>2018/2364</t>
  </si>
  <si>
    <t>2018-08-348</t>
  </si>
  <si>
    <t>2018/2365</t>
  </si>
  <si>
    <t>2018-08-349</t>
  </si>
  <si>
    <t>2018/2366</t>
  </si>
  <si>
    <t>2018-08-350</t>
  </si>
  <si>
    <t>2018/2367</t>
  </si>
  <si>
    <t>2018-08-351</t>
  </si>
  <si>
    <t>2018/2368</t>
  </si>
  <si>
    <t>2018-08-352</t>
  </si>
  <si>
    <t>2018/2369</t>
  </si>
  <si>
    <t>2018-08-353</t>
  </si>
  <si>
    <t>2018/2370</t>
  </si>
  <si>
    <t>2018-08-354</t>
  </si>
  <si>
    <t>2018/2371</t>
  </si>
  <si>
    <t>2018-08-355</t>
  </si>
  <si>
    <t>2018/2372</t>
  </si>
  <si>
    <t>2018-08-356</t>
  </si>
  <si>
    <t>2018/2373</t>
  </si>
  <si>
    <t>2018-08-357</t>
  </si>
  <si>
    <t>2018/2374</t>
  </si>
  <si>
    <t>2018-08-358</t>
  </si>
  <si>
    <t>2018/2375</t>
  </si>
  <si>
    <t>2018-08-359</t>
  </si>
  <si>
    <t>2018/2376</t>
  </si>
  <si>
    <t>2018-08-360</t>
  </si>
  <si>
    <t>2018/2377</t>
  </si>
  <si>
    <t>2018-08-361</t>
  </si>
  <si>
    <t>2018/2378</t>
  </si>
  <si>
    <t>2018-08-362</t>
  </si>
  <si>
    <t>2018/2379</t>
  </si>
  <si>
    <t>2018-08-363</t>
  </si>
  <si>
    <t>2018/2380</t>
  </si>
  <si>
    <t>2018-08-364</t>
  </si>
  <si>
    <t>2018/2381</t>
  </si>
  <si>
    <t>2018-08-365</t>
  </si>
  <si>
    <t>2018/2382</t>
  </si>
  <si>
    <t>2018-08-366</t>
  </si>
  <si>
    <t>2018/2383</t>
  </si>
  <si>
    <t>2018-08-367</t>
  </si>
  <si>
    <t>2018/2384</t>
  </si>
  <si>
    <t>2018-08-368</t>
  </si>
  <si>
    <t>2018/2385</t>
  </si>
  <si>
    <t>2018-08-369</t>
  </si>
  <si>
    <t>2018/2386</t>
  </si>
  <si>
    <t>2018-08-370</t>
  </si>
  <si>
    <t>2018/2387</t>
  </si>
  <si>
    <t>2018-08-371</t>
  </si>
  <si>
    <t>2018/2388</t>
  </si>
  <si>
    <t>2018-08-372</t>
  </si>
  <si>
    <t>2018/2389</t>
  </si>
  <si>
    <t>2018-08-373</t>
  </si>
  <si>
    <t>2018/2390</t>
  </si>
  <si>
    <t>2018-08-374</t>
  </si>
  <si>
    <t>2018/2391</t>
  </si>
  <si>
    <t>2018-08-375</t>
  </si>
  <si>
    <t>2018/2392</t>
  </si>
  <si>
    <t>2018-08-376</t>
  </si>
  <si>
    <t>2018/2393</t>
  </si>
  <si>
    <t>2018-08-377</t>
  </si>
  <si>
    <t>2018/2394</t>
  </si>
  <si>
    <t>2018-08-378</t>
  </si>
  <si>
    <t>2018/2395</t>
  </si>
  <si>
    <t>2018-08-379</t>
  </si>
  <si>
    <t>2018/2396</t>
  </si>
  <si>
    <t>2018-08-380</t>
  </si>
  <si>
    <t>2018/2397</t>
  </si>
  <si>
    <t>2018-08-381</t>
  </si>
  <si>
    <t>2018/2398</t>
  </si>
  <si>
    <t>2018-08-382</t>
  </si>
  <si>
    <t>2018/2399</t>
  </si>
  <si>
    <t>2018-08-383</t>
  </si>
  <si>
    <t>2018/2400</t>
  </si>
  <si>
    <t>2018-08-384</t>
  </si>
  <si>
    <t>2018/2401</t>
  </si>
  <si>
    <t>2018-08-385</t>
  </si>
  <si>
    <t>2018/2402</t>
  </si>
  <si>
    <t>2018-08-386</t>
  </si>
  <si>
    <t>2018/2403</t>
  </si>
  <si>
    <t>2018-08-387</t>
  </si>
  <si>
    <t>2018/2404</t>
  </si>
  <si>
    <t>2018-08-388</t>
  </si>
  <si>
    <t>2018/2405</t>
  </si>
  <si>
    <t>2018-08-389</t>
  </si>
  <si>
    <t>2018/2406</t>
  </si>
  <si>
    <t>2018-08-390</t>
  </si>
  <si>
    <t>2018/2407</t>
  </si>
  <si>
    <t>2018-08-391</t>
  </si>
  <si>
    <t>2018/2408</t>
  </si>
  <si>
    <t>2018-08-392</t>
  </si>
  <si>
    <t>2018/2409</t>
  </si>
  <si>
    <t>2018-08-393</t>
  </si>
  <si>
    <t>2018/2410</t>
  </si>
  <si>
    <t>2018-08-394</t>
  </si>
  <si>
    <t>2018/2411</t>
  </si>
  <si>
    <t>2018-08-395</t>
  </si>
  <si>
    <t>2018/2412</t>
  </si>
  <si>
    <t>2018-08-396</t>
  </si>
  <si>
    <t>2018/2413</t>
  </si>
  <si>
    <t>2018-08-397</t>
  </si>
  <si>
    <t>2018/2414</t>
  </si>
  <si>
    <t>2018-08-398</t>
  </si>
  <si>
    <t>2018/2415</t>
  </si>
  <si>
    <t>2018-08-399</t>
  </si>
  <si>
    <t>2018/2416</t>
  </si>
  <si>
    <t>2018-08-400</t>
  </si>
  <si>
    <t>2018/2417</t>
  </si>
  <si>
    <t>2018-08-401</t>
  </si>
  <si>
    <t>2018/2418</t>
  </si>
  <si>
    <t>2018-08-402</t>
  </si>
  <si>
    <t>2018/2419</t>
  </si>
  <si>
    <t>2018-08-403</t>
  </si>
  <si>
    <t>2018/2420</t>
  </si>
  <si>
    <t>2018-08-404</t>
  </si>
  <si>
    <t>2018/2421</t>
  </si>
  <si>
    <t>2018-08-405</t>
  </si>
  <si>
    <t>2018/2422</t>
  </si>
  <si>
    <t>2018-08-406</t>
  </si>
  <si>
    <t>2018/2423</t>
  </si>
  <si>
    <t>2018-08-407</t>
  </si>
  <si>
    <t>2018/2424</t>
  </si>
  <si>
    <t>2018-08-408</t>
  </si>
  <si>
    <t>2018/2425</t>
  </si>
  <si>
    <t>2018-08-409</t>
  </si>
  <si>
    <t>2018/2426</t>
  </si>
  <si>
    <t>2018-08-410</t>
  </si>
  <si>
    <t>2018/2427</t>
  </si>
  <si>
    <t>2018-08-411</t>
  </si>
  <si>
    <t>2018/2428</t>
  </si>
  <si>
    <t>2018-08-412</t>
  </si>
  <si>
    <t>2018/2429</t>
  </si>
  <si>
    <t>2018-08-413</t>
  </si>
  <si>
    <t>2018/2430</t>
  </si>
  <si>
    <t>2018-08-414</t>
  </si>
  <si>
    <t>2018/2431</t>
  </si>
  <si>
    <t>2018-08-415</t>
  </si>
  <si>
    <t>2018/2432</t>
  </si>
  <si>
    <t>2018-08-416</t>
  </si>
  <si>
    <t>2018/2433</t>
  </si>
  <si>
    <t>2018-08-417</t>
  </si>
  <si>
    <t>2018/2434</t>
  </si>
  <si>
    <t>2018-08-418</t>
  </si>
  <si>
    <t>2018/2435</t>
  </si>
  <si>
    <t>2018-08-419</t>
  </si>
  <si>
    <t>2018/2436</t>
  </si>
  <si>
    <t>2018-08-420</t>
  </si>
  <si>
    <t>2018/2437</t>
  </si>
  <si>
    <t>2018-08-421</t>
  </si>
  <si>
    <t>2018/2438</t>
  </si>
  <si>
    <t>2018-08-422</t>
  </si>
  <si>
    <t>2018/2439</t>
  </si>
  <si>
    <t>2018-08-423</t>
  </si>
  <si>
    <t>2018/2440</t>
  </si>
  <si>
    <t>2018-08-424</t>
  </si>
  <si>
    <t>2018/2441</t>
  </si>
  <si>
    <t>2018-08-425</t>
  </si>
  <si>
    <t>2018/2442</t>
  </si>
  <si>
    <t>2018-08-426</t>
  </si>
  <si>
    <t>2018/2443</t>
  </si>
  <si>
    <t>2018-08-427</t>
  </si>
  <si>
    <t>2018/2444</t>
  </si>
  <si>
    <t>2018-08-428</t>
  </si>
  <si>
    <t>2018/2445</t>
  </si>
  <si>
    <t>2018-08-429</t>
  </si>
  <si>
    <t>2018/2446</t>
  </si>
  <si>
    <t>2018-08-430</t>
  </si>
  <si>
    <t>2018/2447</t>
  </si>
  <si>
    <t>2018-08-431</t>
  </si>
  <si>
    <t>2018/2448</t>
  </si>
  <si>
    <t>2018-08-432</t>
  </si>
  <si>
    <t>2018/2449</t>
  </si>
  <si>
    <t>2018-08-433</t>
  </si>
  <si>
    <t>2018/2450</t>
  </si>
  <si>
    <t>2018-08-434</t>
  </si>
  <si>
    <t>2018/2451</t>
  </si>
  <si>
    <t>2018-08-435</t>
  </si>
  <si>
    <t>2018/2452</t>
  </si>
  <si>
    <t>2018-08-436</t>
  </si>
  <si>
    <t>2018/2453</t>
  </si>
  <si>
    <t>2018-08-437</t>
  </si>
  <si>
    <t>2018/2454</t>
  </si>
  <si>
    <t>2018-08-438</t>
  </si>
  <si>
    <t>2018/2455</t>
  </si>
  <si>
    <t>2018-08-439</t>
  </si>
  <si>
    <t>2018/2456</t>
  </si>
  <si>
    <t>2018-08-440</t>
  </si>
  <si>
    <t>2018/2457</t>
  </si>
  <si>
    <t>2018-08-441</t>
  </si>
  <si>
    <t xml:space="preserve"> Piłeczki meczowe na sezon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</si>
</sst>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8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indexed="3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u/>
      <sz val="12"/>
      <color indexed="3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8"/>
      <color theme="9" tint="-0.49998474074526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36"/>
      <color theme="9" tint="-0.49998474074526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3" fillId="0" borderId="0" applyNumberFormat="0" applyFill="0" applyBorder="0" applyAlignment="0" applyProtection="0">
      <alignment vertical="center"/>
    </xf>
  </cellStyleXfs>
  <cellXfs count="157">
    <xf numFmtId="0" fontId="0" fillId="0" borderId="0" xfId="0"/>
    <xf numFmtId="0" fontId="0" fillId="0" borderId="2" xfId="0" applyBorder="1"/>
    <xf numFmtId="0" fontId="7" fillId="5" borderId="2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indent="1"/>
    </xf>
    <xf numFmtId="49" fontId="9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indent="1"/>
    </xf>
    <xf numFmtId="0" fontId="11" fillId="5" borderId="0" xfId="0" applyFont="1" applyFill="1"/>
    <xf numFmtId="0" fontId="12" fillId="5" borderId="2" xfId="0" applyFont="1" applyFill="1" applyBorder="1" applyAlignment="1">
      <alignment horizontal="left" vertical="center" indent="1"/>
    </xf>
    <xf numFmtId="0" fontId="0" fillId="5" borderId="2" xfId="0" applyFill="1" applyBorder="1"/>
    <xf numFmtId="0" fontId="0" fillId="6" borderId="0" xfId="0" applyFill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0" fillId="0" borderId="18" xfId="0" applyFont="1" applyBorder="1" applyProtection="1">
      <protection locked="0"/>
    </xf>
    <xf numFmtId="0" fontId="0" fillId="8" borderId="19" xfId="0" applyFont="1" applyFill="1" applyBorder="1" applyProtection="1">
      <protection locked="0"/>
    </xf>
    <xf numFmtId="0" fontId="26" fillId="0" borderId="28" xfId="0" applyFont="1" applyBorder="1" applyAlignment="1" applyProtection="1">
      <protection locked="0"/>
    </xf>
    <xf numFmtId="0" fontId="0" fillId="0" borderId="19" xfId="0" applyFont="1" applyBorder="1" applyProtection="1">
      <protection locked="0"/>
    </xf>
    <xf numFmtId="0" fontId="26" fillId="0" borderId="2" xfId="0" applyFont="1" applyBorder="1" applyProtection="1">
      <protection locked="0"/>
    </xf>
    <xf numFmtId="0" fontId="33" fillId="18" borderId="7" xfId="0" applyFont="1" applyFill="1" applyBorder="1" applyProtection="1">
      <protection locked="0"/>
    </xf>
    <xf numFmtId="0" fontId="34" fillId="16" borderId="18" xfId="0" applyFont="1" applyFill="1" applyBorder="1" applyProtection="1">
      <protection locked="0"/>
    </xf>
    <xf numFmtId="0" fontId="33" fillId="16" borderId="11" xfId="0" applyFont="1" applyFill="1" applyBorder="1" applyProtection="1">
      <protection locked="0"/>
    </xf>
    <xf numFmtId="0" fontId="34" fillId="17" borderId="19" xfId="0" applyFont="1" applyFill="1" applyBorder="1" applyProtection="1">
      <protection locked="0"/>
    </xf>
    <xf numFmtId="0" fontId="33" fillId="17" borderId="14" xfId="0" applyFont="1" applyFill="1" applyBorder="1" applyProtection="1">
      <protection locked="0"/>
    </xf>
    <xf numFmtId="0" fontId="34" fillId="16" borderId="19" xfId="0" applyFont="1" applyFill="1" applyBorder="1" applyProtection="1">
      <protection locked="0"/>
    </xf>
    <xf numFmtId="0" fontId="33" fillId="16" borderId="14" xfId="0" applyFont="1" applyFill="1" applyBorder="1" applyProtection="1">
      <protection locked="0"/>
    </xf>
    <xf numFmtId="0" fontId="34" fillId="17" borderId="20" xfId="0" applyFont="1" applyFill="1" applyBorder="1" applyProtection="1">
      <protection locked="0"/>
    </xf>
    <xf numFmtId="0" fontId="33" fillId="17" borderId="17" xfId="0" applyFont="1" applyFill="1" applyBorder="1" applyProtection="1">
      <protection locked="0"/>
    </xf>
    <xf numFmtId="0" fontId="0" fillId="13" borderId="9" xfId="0" applyFont="1" applyFill="1" applyBorder="1" applyAlignment="1" applyProtection="1">
      <protection locked="0"/>
    </xf>
    <xf numFmtId="0" fontId="20" fillId="13" borderId="10" xfId="0" applyFont="1" applyFill="1" applyBorder="1" applyAlignment="1" applyProtection="1">
      <protection locked="0"/>
    </xf>
    <xf numFmtId="0" fontId="32" fillId="11" borderId="0" xfId="0" applyFont="1" applyFill="1" applyBorder="1" applyProtection="1">
      <protection locked="0"/>
    </xf>
    <xf numFmtId="49" fontId="0" fillId="11" borderId="0" xfId="0" applyNumberFormat="1" applyFill="1" applyBorder="1" applyProtection="1">
      <protection locked="0"/>
    </xf>
    <xf numFmtId="0" fontId="32" fillId="7" borderId="0" xfId="0" applyFont="1" applyFill="1" applyBorder="1" applyProtection="1">
      <protection locked="0"/>
    </xf>
    <xf numFmtId="49" fontId="0" fillId="7" borderId="0" xfId="0" applyNumberFormat="1" applyFill="1" applyBorder="1" applyProtection="1">
      <protection locked="0"/>
    </xf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0" fontId="13" fillId="7" borderId="0" xfId="0" applyFont="1" applyFill="1" applyBorder="1" applyAlignment="1" applyProtection="1">
      <alignment horizontal="left"/>
      <protection hidden="1"/>
    </xf>
    <xf numFmtId="0" fontId="17" fillId="7" borderId="0" xfId="0" applyFont="1" applyFill="1" applyBorder="1" applyProtection="1">
      <protection hidden="1"/>
    </xf>
    <xf numFmtId="14" fontId="18" fillId="8" borderId="4" xfId="0" applyNumberFormat="1" applyFont="1" applyFill="1" applyBorder="1" applyProtection="1">
      <protection hidden="1"/>
    </xf>
    <xf numFmtId="0" fontId="15" fillId="8" borderId="4" xfId="0" applyFont="1" applyFill="1" applyBorder="1" applyAlignment="1" applyProtection="1">
      <alignment vertical="center"/>
      <protection hidden="1"/>
    </xf>
    <xf numFmtId="0" fontId="27" fillId="15" borderId="8" xfId="0" applyFont="1" applyFill="1" applyBorder="1" applyAlignment="1" applyProtection="1">
      <alignment vertical="center"/>
      <protection hidden="1"/>
    </xf>
    <xf numFmtId="0" fontId="27" fillId="15" borderId="6" xfId="0" applyFont="1" applyFill="1" applyBorder="1" applyAlignment="1" applyProtection="1">
      <alignment vertical="center"/>
      <protection hidden="1"/>
    </xf>
    <xf numFmtId="0" fontId="15" fillId="9" borderId="18" xfId="0" applyFont="1" applyFill="1" applyBorder="1" applyAlignment="1" applyProtection="1">
      <alignment vertical="center"/>
      <protection hidden="1"/>
    </xf>
    <xf numFmtId="0" fontId="15" fillId="9" borderId="10" xfId="0" applyFont="1" applyFill="1" applyBorder="1" applyAlignment="1" applyProtection="1">
      <alignment vertical="center"/>
      <protection hidden="1"/>
    </xf>
    <xf numFmtId="0" fontId="15" fillId="9" borderId="11" xfId="0" applyFont="1" applyFill="1" applyBorder="1" applyAlignment="1" applyProtection="1">
      <alignment vertical="center"/>
      <protection hidden="1"/>
    </xf>
    <xf numFmtId="0" fontId="18" fillId="7" borderId="12" xfId="0" applyFont="1" applyFill="1" applyBorder="1" applyAlignment="1" applyProtection="1">
      <alignment vertical="center" wrapText="1"/>
      <protection hidden="1"/>
    </xf>
    <xf numFmtId="0" fontId="18" fillId="11" borderId="12" xfId="0" applyFont="1" applyFill="1" applyBorder="1" applyAlignment="1" applyProtection="1">
      <alignment vertical="center" wrapText="1"/>
      <protection hidden="1"/>
    </xf>
    <xf numFmtId="0" fontId="18" fillId="7" borderId="12" xfId="0" applyFont="1" applyFill="1" applyBorder="1" applyProtection="1">
      <protection hidden="1"/>
    </xf>
    <xf numFmtId="0" fontId="18" fillId="11" borderId="12" xfId="0" applyFont="1" applyFill="1" applyBorder="1" applyProtection="1">
      <protection hidden="1"/>
    </xf>
    <xf numFmtId="0" fontId="20" fillId="0" borderId="6" xfId="0" applyFont="1" applyBorder="1" applyProtection="1">
      <protection hidden="1"/>
    </xf>
    <xf numFmtId="0" fontId="25" fillId="16" borderId="9" xfId="0" applyFont="1" applyFill="1" applyBorder="1" applyAlignment="1" applyProtection="1">
      <protection hidden="1"/>
    </xf>
    <xf numFmtId="0" fontId="21" fillId="15" borderId="10" xfId="0" applyFont="1" applyFill="1" applyBorder="1" applyProtection="1">
      <protection hidden="1"/>
    </xf>
    <xf numFmtId="0" fontId="21" fillId="15" borderId="11" xfId="0" applyFont="1" applyFill="1" applyBorder="1" applyProtection="1">
      <protection hidden="1"/>
    </xf>
    <xf numFmtId="0" fontId="0" fillId="6" borderId="0" xfId="0" applyFill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0" fillId="10" borderId="0" xfId="0" applyFill="1" applyProtection="1">
      <protection hidden="1"/>
    </xf>
    <xf numFmtId="0" fontId="18" fillId="11" borderId="15" xfId="0" applyFont="1" applyFill="1" applyBorder="1" applyAlignment="1" applyProtection="1">
      <alignment wrapText="1"/>
      <protection hidden="1"/>
    </xf>
    <xf numFmtId="0" fontId="25" fillId="16" borderId="10" xfId="0" applyFont="1" applyFill="1" applyBorder="1" applyAlignment="1" applyProtection="1">
      <protection locked="0"/>
    </xf>
    <xf numFmtId="164" fontId="26" fillId="0" borderId="29" xfId="0" applyNumberFormat="1" applyFont="1" applyBorder="1" applyAlignment="1" applyProtection="1">
      <protection hidden="1"/>
    </xf>
    <xf numFmtId="164" fontId="26" fillId="0" borderId="2" xfId="0" applyNumberFormat="1" applyFont="1" applyBorder="1" applyProtection="1">
      <protection hidden="1"/>
    </xf>
    <xf numFmtId="0" fontId="0" fillId="0" borderId="0" xfId="0" pivotButton="1" applyProtection="1">
      <protection locked="0"/>
    </xf>
    <xf numFmtId="0" fontId="1" fillId="2" borderId="1" xfId="1" applyProtection="1">
      <protection locked="0"/>
    </xf>
    <xf numFmtId="0" fontId="1" fillId="2" borderId="1" xfId="1" applyAlignment="1" applyProtection="1">
      <alignment horizontal="left"/>
      <protection locked="0"/>
    </xf>
    <xf numFmtId="0" fontId="0" fillId="11" borderId="0" xfId="0" applyFill="1" applyBorder="1" applyProtection="1">
      <protection locked="0"/>
    </xf>
    <xf numFmtId="0" fontId="7" fillId="7" borderId="12" xfId="0" applyFont="1" applyFill="1" applyBorder="1" applyAlignment="1" applyProtection="1">
      <protection locked="0"/>
    </xf>
    <xf numFmtId="0" fontId="7" fillId="7" borderId="14" xfId="0" applyFont="1" applyFill="1" applyBorder="1" applyAlignment="1" applyProtection="1">
      <protection locked="0"/>
    </xf>
    <xf numFmtId="0" fontId="0" fillId="0" borderId="12" xfId="0" applyFont="1" applyBorder="1" applyAlignment="1" applyProtection="1">
      <protection locked="0"/>
    </xf>
    <xf numFmtId="0" fontId="20" fillId="0" borderId="0" xfId="0" applyFont="1" applyBorder="1" applyAlignment="1" applyProtection="1">
      <protection locked="0"/>
    </xf>
    <xf numFmtId="0" fontId="0" fillId="7" borderId="0" xfId="0" applyFill="1" applyBorder="1" applyProtection="1">
      <protection locked="0"/>
    </xf>
    <xf numFmtId="0" fontId="7" fillId="5" borderId="12" xfId="0" applyFont="1" applyFill="1" applyBorder="1" applyAlignment="1" applyProtection="1">
      <protection locked="0"/>
    </xf>
    <xf numFmtId="0" fontId="7" fillId="5" borderId="14" xfId="0" applyFont="1" applyFill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13" borderId="12" xfId="0" applyFont="1" applyFill="1" applyBorder="1" applyAlignment="1" applyProtection="1">
      <protection locked="0"/>
    </xf>
    <xf numFmtId="0" fontId="0" fillId="13" borderId="0" xfId="0" applyFont="1" applyFill="1" applyBorder="1" applyAlignment="1" applyProtection="1">
      <protection locked="0"/>
    </xf>
    <xf numFmtId="0" fontId="0" fillId="0" borderId="15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0" fillId="8" borderId="0" xfId="0" applyFill="1" applyProtection="1">
      <protection locked="0"/>
    </xf>
    <xf numFmtId="0" fontId="36" fillId="6" borderId="13" xfId="1" applyFont="1" applyFill="1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left"/>
      <protection hidden="1"/>
    </xf>
    <xf numFmtId="0" fontId="20" fillId="8" borderId="12" xfId="0" applyFont="1" applyFill="1" applyBorder="1" applyAlignment="1" applyProtection="1">
      <alignment horizontal="left"/>
      <protection hidden="1"/>
    </xf>
    <xf numFmtId="0" fontId="20" fillId="0" borderId="15" xfId="0" applyFont="1" applyBorder="1" applyAlignment="1" applyProtection="1">
      <alignment horizontal="left"/>
      <protection hidden="1"/>
    </xf>
    <xf numFmtId="164" fontId="26" fillId="0" borderId="30" xfId="0" applyNumberFormat="1" applyFont="1" applyBorder="1" applyAlignment="1" applyProtection="1">
      <protection hidden="1"/>
    </xf>
    <xf numFmtId="0" fontId="0" fillId="11" borderId="0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26" fillId="0" borderId="27" xfId="0" applyFont="1" applyBorder="1" applyAlignment="1" applyProtection="1">
      <alignment horizontal="center"/>
      <protection locked="0"/>
    </xf>
    <xf numFmtId="0" fontId="35" fillId="19" borderId="21" xfId="0" applyFont="1" applyFill="1" applyBorder="1" applyAlignment="1" applyProtection="1">
      <alignment horizontal="left" vertical="top"/>
      <protection locked="0"/>
    </xf>
    <xf numFmtId="0" fontId="35" fillId="19" borderId="22" xfId="0" applyFont="1" applyFill="1" applyBorder="1" applyAlignment="1" applyProtection="1">
      <alignment horizontal="left" vertical="top"/>
      <protection locked="0"/>
    </xf>
    <xf numFmtId="0" fontId="18" fillId="18" borderId="6" xfId="0" applyFont="1" applyFill="1" applyBorder="1" applyAlignment="1" applyProtection="1">
      <alignment horizontal="center"/>
      <protection hidden="1"/>
    </xf>
    <xf numFmtId="0" fontId="0" fillId="18" borderId="8" xfId="0" applyFill="1" applyBorder="1" applyAlignment="1" applyProtection="1">
      <alignment horizontal="center"/>
      <protection hidden="1"/>
    </xf>
    <xf numFmtId="0" fontId="31" fillId="8" borderId="0" xfId="0" applyFont="1" applyFill="1" applyAlignment="1" applyProtection="1">
      <alignment horizontal="center"/>
      <protection locked="0"/>
    </xf>
    <xf numFmtId="0" fontId="22" fillId="12" borderId="0" xfId="0" applyFont="1" applyFill="1" applyAlignment="1" applyProtection="1">
      <alignment horizontal="left" vertical="center"/>
      <protection hidden="1"/>
    </xf>
    <xf numFmtId="0" fontId="24" fillId="13" borderId="9" xfId="0" applyFont="1" applyFill="1" applyBorder="1" applyAlignment="1" applyProtection="1">
      <alignment horizontal="center"/>
      <protection hidden="1"/>
    </xf>
    <xf numFmtId="0" fontId="24" fillId="13" borderId="11" xfId="0" applyFont="1" applyFill="1" applyBorder="1" applyAlignment="1" applyProtection="1">
      <alignment horizontal="center"/>
      <protection hidden="1"/>
    </xf>
    <xf numFmtId="44" fontId="20" fillId="0" borderId="16" xfId="0" applyNumberFormat="1" applyFont="1" applyBorder="1" applyAlignment="1" applyProtection="1">
      <alignment horizontal="center"/>
      <protection hidden="1"/>
    </xf>
    <xf numFmtId="44" fontId="20" fillId="0" borderId="17" xfId="0" applyNumberFormat="1" applyFont="1" applyBorder="1" applyAlignment="1" applyProtection="1">
      <alignment horizontal="center"/>
      <protection hidden="1"/>
    </xf>
    <xf numFmtId="0" fontId="17" fillId="6" borderId="6" xfId="0" applyFont="1" applyFill="1" applyBorder="1" applyAlignment="1" applyProtection="1">
      <alignment horizontal="center"/>
      <protection hidden="1"/>
    </xf>
    <xf numFmtId="0" fontId="17" fillId="6" borderId="8" xfId="0" applyFont="1" applyFill="1" applyBorder="1" applyAlignment="1" applyProtection="1">
      <alignment horizontal="center"/>
      <protection hidden="1"/>
    </xf>
    <xf numFmtId="0" fontId="17" fillId="6" borderId="16" xfId="0" applyFont="1" applyFill="1" applyBorder="1" applyAlignment="1" applyProtection="1">
      <alignment horizontal="center"/>
      <protection hidden="1"/>
    </xf>
    <xf numFmtId="0" fontId="17" fillId="6" borderId="17" xfId="0" applyFont="1" applyFill="1" applyBorder="1" applyAlignment="1" applyProtection="1">
      <alignment horizontal="center"/>
      <protection hidden="1"/>
    </xf>
    <xf numFmtId="0" fontId="37" fillId="6" borderId="9" xfId="0" applyFont="1" applyFill="1" applyBorder="1" applyAlignment="1" applyProtection="1">
      <alignment horizontal="center"/>
      <protection hidden="1"/>
    </xf>
    <xf numFmtId="0" fontId="37" fillId="6" borderId="10" xfId="0" applyFont="1" applyFill="1" applyBorder="1" applyAlignment="1" applyProtection="1">
      <alignment horizontal="center"/>
      <protection hidden="1"/>
    </xf>
    <xf numFmtId="0" fontId="37" fillId="6" borderId="11" xfId="0" applyFont="1" applyFill="1" applyBorder="1" applyAlignment="1" applyProtection="1">
      <alignment horizontal="center"/>
      <protection hidden="1"/>
    </xf>
    <xf numFmtId="0" fontId="14" fillId="14" borderId="6" xfId="0" applyFont="1" applyFill="1" applyBorder="1" applyAlignment="1" applyProtection="1">
      <alignment horizontal="center"/>
      <protection hidden="1"/>
    </xf>
    <xf numFmtId="0" fontId="14" fillId="14" borderId="8" xfId="0" applyFont="1" applyFill="1" applyBorder="1" applyAlignment="1" applyProtection="1">
      <alignment horizontal="center"/>
      <protection hidden="1"/>
    </xf>
    <xf numFmtId="0" fontId="14" fillId="14" borderId="7" xfId="0" applyFont="1" applyFill="1" applyBorder="1" applyAlignment="1" applyProtection="1">
      <alignment horizontal="center"/>
      <protection hidden="1"/>
    </xf>
    <xf numFmtId="0" fontId="22" fillId="11" borderId="0" xfId="0" applyFont="1" applyFill="1" applyAlignment="1" applyProtection="1">
      <alignment horizontal="center"/>
      <protection hidden="1"/>
    </xf>
    <xf numFmtId="0" fontId="21" fillId="15" borderId="10" xfId="0" applyFont="1" applyFill="1" applyBorder="1" applyAlignment="1" applyProtection="1">
      <alignment horizontal="center"/>
      <protection hidden="1"/>
    </xf>
    <xf numFmtId="0" fontId="18" fillId="11" borderId="9" xfId="0" applyFont="1" applyFill="1" applyBorder="1" applyAlignment="1" applyProtection="1">
      <alignment horizontal="left" vertical="center" wrapText="1"/>
      <protection hidden="1"/>
    </xf>
    <xf numFmtId="0" fontId="18" fillId="11" borderId="15" xfId="0" applyFont="1" applyFill="1" applyBorder="1" applyAlignment="1" applyProtection="1">
      <alignment horizontal="left" vertical="center" wrapText="1"/>
      <protection hidden="1"/>
    </xf>
    <xf numFmtId="0" fontId="13" fillId="6" borderId="6" xfId="0" applyFont="1" applyFill="1" applyBorder="1" applyAlignment="1" applyProtection="1">
      <alignment horizontal="center"/>
      <protection hidden="1"/>
    </xf>
    <xf numFmtId="0" fontId="13" fillId="6" borderId="8" xfId="0" applyFont="1" applyFill="1" applyBorder="1" applyAlignment="1" applyProtection="1">
      <alignment horizontal="center"/>
      <protection hidden="1"/>
    </xf>
    <xf numFmtId="0" fontId="13" fillId="6" borderId="10" xfId="0" applyFont="1" applyFill="1" applyBorder="1" applyAlignment="1" applyProtection="1">
      <alignment horizontal="center"/>
      <protection hidden="1"/>
    </xf>
    <xf numFmtId="0" fontId="13" fillId="6" borderId="7" xfId="0" applyFont="1" applyFill="1" applyBorder="1" applyAlignment="1" applyProtection="1">
      <alignment horizontal="center"/>
      <protection hidden="1"/>
    </xf>
    <xf numFmtId="0" fontId="35" fillId="19" borderId="23" xfId="0" applyFont="1" applyFill="1" applyBorder="1" applyAlignment="1" applyProtection="1">
      <alignment horizontal="center" vertical="top"/>
      <protection locked="0"/>
    </xf>
    <xf numFmtId="0" fontId="35" fillId="19" borderId="24" xfId="0" applyFont="1" applyFill="1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7" fillId="7" borderId="15" xfId="0" applyFont="1" applyFill="1" applyBorder="1" applyAlignment="1" applyProtection="1">
      <alignment horizontal="center"/>
      <protection hidden="1"/>
    </xf>
    <xf numFmtId="0" fontId="7" fillId="7" borderId="17" xfId="0" applyFont="1" applyFill="1" applyBorder="1" applyAlignment="1" applyProtection="1">
      <alignment horizontal="center"/>
      <protection hidden="1"/>
    </xf>
    <xf numFmtId="0" fontId="28" fillId="7" borderId="15" xfId="2" applyFont="1" applyFill="1" applyBorder="1" applyAlignment="1" applyProtection="1">
      <alignment horizontal="center"/>
      <protection locked="0"/>
    </xf>
    <xf numFmtId="0" fontId="7" fillId="7" borderId="17" xfId="0" applyFont="1" applyFill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0" fontId="7" fillId="13" borderId="12" xfId="0" applyFont="1" applyFill="1" applyBorder="1" applyAlignment="1" applyProtection="1">
      <alignment horizontal="center"/>
      <protection hidden="1"/>
    </xf>
    <xf numFmtId="0" fontId="7" fillId="13" borderId="14" xfId="0" applyFont="1" applyFill="1" applyBorder="1" applyAlignment="1" applyProtection="1">
      <alignment horizontal="center"/>
      <protection hidden="1"/>
    </xf>
    <xf numFmtId="0" fontId="7" fillId="0" borderId="15" xfId="0" applyFont="1" applyBorder="1" applyAlignment="1" applyProtection="1">
      <alignment horizontal="center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7" fillId="5" borderId="12" xfId="0" applyFont="1" applyFill="1" applyBorder="1" applyAlignment="1" applyProtection="1">
      <alignment horizontal="center"/>
      <protection hidden="1"/>
    </xf>
    <xf numFmtId="0" fontId="7" fillId="5" borderId="14" xfId="0" applyFont="1" applyFill="1" applyBorder="1" applyAlignment="1" applyProtection="1">
      <alignment horizontal="center"/>
      <protection hidden="1"/>
    </xf>
    <xf numFmtId="0" fontId="7" fillId="7" borderId="12" xfId="0" applyFont="1" applyFill="1" applyBorder="1" applyAlignment="1" applyProtection="1">
      <alignment horizontal="center"/>
      <protection hidden="1"/>
    </xf>
    <xf numFmtId="0" fontId="7" fillId="7" borderId="14" xfId="0" applyFont="1" applyFill="1" applyBorder="1" applyAlignment="1" applyProtection="1">
      <alignment horizontal="center"/>
      <protection hidden="1"/>
    </xf>
    <xf numFmtId="0" fontId="7" fillId="5" borderId="12" xfId="0" applyFont="1" applyFill="1" applyBorder="1" applyAlignment="1" applyProtection="1">
      <alignment horizontal="center"/>
      <protection locked="0"/>
    </xf>
    <xf numFmtId="0" fontId="7" fillId="5" borderId="14" xfId="0" applyFont="1" applyFill="1" applyBorder="1" applyAlignment="1" applyProtection="1">
      <alignment horizontal="center"/>
      <protection locked="0"/>
    </xf>
    <xf numFmtId="0" fontId="24" fillId="0" borderId="12" xfId="0" applyFont="1" applyBorder="1" applyAlignment="1" applyProtection="1">
      <alignment horizontal="center"/>
      <protection hidden="1"/>
    </xf>
    <xf numFmtId="0" fontId="24" fillId="0" borderId="14" xfId="0" applyFont="1" applyBorder="1" applyAlignment="1" applyProtection="1">
      <alignment horizontal="center"/>
      <protection hidden="1"/>
    </xf>
    <xf numFmtId="0" fontId="0" fillId="13" borderId="12" xfId="0" applyFont="1" applyFill="1" applyBorder="1" applyAlignment="1" applyProtection="1">
      <alignment horizontal="center"/>
      <protection locked="0"/>
    </xf>
    <xf numFmtId="0" fontId="0" fillId="13" borderId="0" xfId="0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Alignment="1" applyProtection="1">
      <alignment horizontal="center"/>
      <protection hidden="1"/>
    </xf>
    <xf numFmtId="0" fontId="7" fillId="5" borderId="11" xfId="0" applyFont="1" applyFill="1" applyBorder="1" applyAlignment="1" applyProtection="1">
      <alignment horizontal="center"/>
      <protection hidden="1"/>
    </xf>
    <xf numFmtId="0" fontId="7" fillId="5" borderId="9" xfId="0" applyFont="1" applyFill="1" applyBorder="1" applyAlignment="1" applyProtection="1">
      <alignment horizontal="center"/>
      <protection locked="0"/>
    </xf>
    <xf numFmtId="0" fontId="7" fillId="5" borderId="11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0" fillId="2" borderId="5" xfId="1" applyFont="1" applyBorder="1" applyAlignment="1" applyProtection="1">
      <alignment horizontal="center"/>
      <protection locked="0"/>
    </xf>
    <xf numFmtId="0" fontId="13" fillId="7" borderId="12" xfId="0" applyFont="1" applyFill="1" applyBorder="1" applyAlignment="1" applyProtection="1">
      <alignment horizontal="center"/>
      <protection hidden="1"/>
    </xf>
  </cellXfs>
  <cellStyles count="3">
    <cellStyle name="Hiperłącze" xfId="2" builtinId="8"/>
    <cellStyle name="Komórka zaznaczona" xfId="1" builtinId="23"/>
    <cellStyle name="Normalny" xfId="0" builtinId="0"/>
  </cellStyles>
  <dxfs count="4"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'Ankieta klubowa'!$A$3" fmlaRange="'baza zawodników'!$AN$4:$AN$44" noThreeD="1" sel="5" val="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0</xdr:row>
          <xdr:rowOff>133350</xdr:rowOff>
        </xdr:from>
        <xdr:to>
          <xdr:col>9</xdr:col>
          <xdr:colOff>904875</xdr:colOff>
          <xdr:row>0</xdr:row>
          <xdr:rowOff>533400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360801</xdr:colOff>
      <xdr:row>0</xdr:row>
      <xdr:rowOff>28575</xdr:rowOff>
    </xdr:from>
    <xdr:to>
      <xdr:col>5</xdr:col>
      <xdr:colOff>904875</xdr:colOff>
      <xdr:row>0</xdr:row>
      <xdr:rowOff>630683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3451" y="28575"/>
          <a:ext cx="544074" cy="60210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la" refreshedDate="43630.51812847222" createdVersion="6" refreshedVersion="6" minRefreshableVersion="3" recordCount="405" xr:uid="{CD227BB8-887A-4FC7-B76D-7E30ABB3D529}">
  <cacheSource type="worksheet">
    <worksheetSource ref="A2:L407" sheet="licencje"/>
  </cacheSource>
  <cacheFields count="12">
    <cacheField name="Nazwisko i Imię" numFmtId="0">
      <sharedItems count="401">
        <s v="Banaś Dominika"/>
        <s v="Kasperowicz Natalia"/>
        <s v="Osińska Katarzyna"/>
        <s v="Paszek Patrycja"/>
        <s v="Włuczyńska Ksenia"/>
        <s v="Żak-Nowicka Anna"/>
        <s v="Bratejko Iryna"/>
        <s v="Drzozga Julia"/>
        <s v="Kozubek Magda"/>
        <s v="Matros Izabela"/>
        <s v="Pawelec Natalia"/>
        <s v="Wójcik Julia"/>
        <s v="Zyzik Nicole"/>
        <s v="Zając Stanisław"/>
        <s v="Gajewski Andrzej"/>
        <s v="Łojek Bogusław"/>
        <s v="Swałtek Bogusław"/>
        <s v="Huminiecki Stanisław"/>
        <s v="Plewnia Adam"/>
        <s v="Gołębiowski Zygmunt"/>
        <s v="Górka Krzysztof"/>
        <s v="Goodfryd Paweł"/>
        <s v="Adamski Przemysław"/>
        <s v="Kijak Maciej"/>
        <s v="Kochan Robert"/>
        <s v="Pawlak Jakub"/>
        <s v="Skotnik Paweł"/>
        <s v="Sobczyk Albin"/>
        <s v="Sobczyk Tobiasz"/>
        <s v="Swerhun Jakub"/>
        <s v="Stanikowski Marcel"/>
        <s v="Skotnik Szymon"/>
        <s v="Bielecki Grzegorz"/>
        <s v="Kubica Jarosław"/>
        <s v="Morawiec Daniel"/>
        <s v="Morawiec Roman"/>
        <s v="Koziol Jakub"/>
        <s v="Kreczmer Oliwier"/>
        <s v="Otte Marcin"/>
        <s v="Sobkow Szymon"/>
        <s v="Kleszcz Zdzisław"/>
        <s v="Kaczmarzyk Damian"/>
        <s v="Pawłowski Dariusz"/>
        <s v="Cyndera Jakub"/>
        <s v="Polok Michał"/>
        <s v="Piecka Patryk"/>
        <s v="Kwaśniewski Przemysław"/>
        <s v="Bubiak Zbigniew"/>
        <s v="Góralski Adam"/>
        <s v="Moravec Borek"/>
        <s v="Pustołka Bartosz"/>
        <s v="Sawicki Grzegorz"/>
        <s v="Szymik Robert"/>
        <s v="Wilk Lucjan"/>
        <s v="Wszołek Maciej"/>
        <s v="Zajdel Michał"/>
        <s v="Ślosarczyk Paweł"/>
        <s v="Madziała Kacper"/>
        <s v="Baran Tomasz"/>
        <s v="Janiczek Karol"/>
        <s v="Kaźmierczak Kacper"/>
        <s v="Mielnik Jakub"/>
        <s v="Bawej Mateusz"/>
        <s v="Kosiński Jan"/>
        <s v="Kulik Grzegorz"/>
        <s v="Kutynia Adam"/>
        <s v="Orzeszyna Artur"/>
        <s v="Orzeszyna Zbigniew"/>
        <s v="Sobczak Sławomir"/>
        <s v="Bernacki Łukasz"/>
        <s v="Eksterowicz Jan"/>
        <s v="Glinka Piotr"/>
        <s v="Kałuża Dawid"/>
        <s v="Kondziela Krzysztof"/>
        <s v="Maczurek Robert"/>
        <s v="Prokop Krzysztof"/>
        <s v="Staniszewski Piotr"/>
        <s v="Pacek Krzysztof"/>
        <s v="Kondziela Aleksander"/>
        <s v="Pacek Paweł"/>
        <s v="Nowak Łukasz"/>
        <s v="Jackowski Tomasz"/>
        <s v="Bąk Sebastian"/>
        <s v="Iwaniuk Grzegorz"/>
        <s v="Polok Andrzej"/>
        <s v="Burkacki Mateusz"/>
        <s v="Długosz Patryk"/>
        <s v="Frank Roman"/>
        <s v="Kochoń Adrian"/>
        <s v="Pruszkowski Jakub"/>
        <s v="Hamerlik Mateusz"/>
        <s v="Diobołek Marcin"/>
        <s v="Frank Dawid"/>
        <s v="Kanzy Klaudiusz"/>
        <s v="Czapla Piotr"/>
        <s v="Piegsa Marcel"/>
        <s v="Kleinert Piotr"/>
        <s v="Owczarek Krystian"/>
        <s v="Bega Krystian"/>
        <s v="Data Paweł"/>
        <s v="Jaszkowic Krzysztof"/>
        <s v="Jędrzejak Patryk"/>
        <s v="Jonderko Brian"/>
        <s v="Jonderko Romuald"/>
        <s v="Lepich Marcin"/>
        <s v="Machoń Radosław"/>
        <s v="Nossol Józef"/>
        <s v="Orzeł Marek"/>
        <s v="Piasecki Marek"/>
        <s v="Piasecki Piotr"/>
        <s v="Szczepanek Karol"/>
        <s v="Trojak Dawid"/>
        <s v="Wicher Robert"/>
        <s v="Wodniak Ireneusz"/>
        <s v="Żółkowski Andrzej"/>
        <s v="Biskup Konrad"/>
        <s v="Czech Dawid"/>
        <s v="Król Szymon"/>
        <s v="Linek Adam"/>
        <s v="Mattioli Paolo"/>
        <s v="Olczyk Wojciech"/>
        <s v="Szczepanek Błażej"/>
        <s v="Szczepanek Jan"/>
        <s v="Wodniak Michał"/>
        <s v="Zaremba Marcin"/>
        <s v="Lepich David"/>
        <s v="Witczak Filip"/>
        <s v="Galas Michał"/>
        <s v="Gerlic Piotr"/>
        <s v="Głuszek Wojciech"/>
        <s v="Jung Dawid"/>
        <s v="Kleszcz Krzesimir"/>
        <s v="Lorek Patrycja"/>
        <s v="Płóciennik Marek"/>
        <s v="Załuski Jakub"/>
        <s v="Tobiasz Wojciech"/>
        <s v="Bohatczuk Marcin"/>
        <s v="Kozubek Edward"/>
        <s v="Piaskowski Janusz"/>
        <s v="Bartyzel Artur"/>
        <s v="Lewczuk Mirosław"/>
        <s v="Tobiasz Jan"/>
        <s v="Bagiński Michał"/>
        <s v="Ciesielski Leon"/>
        <s v="Jasiński Nikodem"/>
        <s v="Coppin Fryderyk"/>
        <s v="Skirzewski Oskar"/>
        <s v="POLACZEK JERZY"/>
        <s v="Chylik Stanisław"/>
        <s v="Hradil Jarosław"/>
        <s v="Szeliga Aleksander"/>
        <s v="Szimek Ryszard"/>
        <s v="Walo Katarzyna"/>
        <s v="Wybiral Jarosław"/>
        <s v="Wichniak Zdenek"/>
        <s v="Woźnik Aleksandra"/>
        <s v="Langner Łukasz"/>
        <s v="Langner Dominik"/>
        <s v="Bartnik Przemysław"/>
        <s v="Krzyżanowski Wojciech"/>
        <s v="Wąs Marek"/>
        <s v="Wojtas Michał"/>
        <s v="Kwiatkowski Bartosz"/>
        <s v="Wilińska Olivia"/>
        <s v="Kołodziej Milena"/>
        <s v="Czech Paweł"/>
        <s v="Jendryaszek Marek"/>
        <s v="Kurtz Daniel"/>
        <s v="Kurtz Patryk"/>
        <s v="Lisowska Karolina"/>
        <s v="Michno Krzysztof"/>
        <s v="Mikoś Mikołaj"/>
        <s v="Mikoś Zuzanna"/>
        <s v="Pawelec Sylwia"/>
        <s v="Samson Zofia"/>
        <s v="Siwek Kacper"/>
        <s v="Zborowski Maciej"/>
        <s v="Czech MIchał"/>
        <s v="Barański Jacek"/>
        <s v="Bartoszek Dominik"/>
        <s v="Bula Marcin"/>
        <s v="Gumuliński Piotr"/>
        <s v="Kolczyk Adrianna"/>
        <s v="Małczak Krystian"/>
        <s v="Ochwat Adam"/>
        <s v="Szyguda Tomasz"/>
        <s v="Rataj Filip"/>
        <s v="Ploch Szymon"/>
        <s v="Bujara Franciszek"/>
        <s v="Bartoszek Julia"/>
        <s v="Cebula Patryk"/>
        <s v="Cybulski Szymon"/>
        <s v="Cytacka Martyna"/>
        <s v="Jurewicz Martyna"/>
        <s v="Jurewicz Rafał"/>
        <s v="Kapica Paweł"/>
        <s v="Kapica Piotr"/>
        <s v="Kołacha Konrad"/>
        <s v="Krawczyk Maja"/>
        <s v="Kunaszewski Leon"/>
        <s v="Loński Michał"/>
        <s v="Malecha Maciej"/>
        <s v="Mania Kamil"/>
        <s v="Pamuła Mikołaj"/>
        <s v="Radziej Magdalena"/>
        <s v="Rudzik Magdalena"/>
        <s v="Saternus Alina"/>
        <s v="Spałek Olivier"/>
        <s v="Szatny Marta"/>
        <s v="Taibert Paulina"/>
        <s v="Cytacki Megan"/>
        <s v="Kuliczkowski Piotr"/>
        <s v="Kałwak Sławomir"/>
        <s v="Wiśniewski Mateusz"/>
        <s v="Zimnowoda Robert"/>
        <s v="Anczyk Mateusz"/>
        <s v="Hanas Andrzej"/>
        <s v="Milde Adam"/>
        <s v="Młynarczyk Arkadiusz"/>
        <s v="Olszowy Edmund"/>
        <s v="Stańczyk Jacek"/>
        <s v="Wilk Marek"/>
        <s v="Włoch Karol"/>
        <s v="Żydziak Mateusz"/>
        <s v="Malecha Jennifer"/>
        <s v="Paprotny Jakub"/>
        <s v="Baziak Hubert"/>
        <s v="Ciastoń Tomasz"/>
        <s v="Cichoński Kamil"/>
        <s v="Gargol Amelia"/>
        <s v="Gargol Wiktoria"/>
        <s v="Kurowski Jakub"/>
        <s v="Rogoziński Szymon"/>
        <s v="Szandarowski Michał"/>
        <s v="Gajda Krystian"/>
        <s v="Kabza Daniel"/>
        <s v="Kasperowicz Jerzy"/>
        <s v="Kołodziej Mariusz"/>
        <s v="Siwek Adam"/>
        <s v="Skiba Marek"/>
        <s v="Szlempo Zbigniew"/>
        <s v="Poloczek Wiktoria"/>
        <s v="Poloczek Mateusz"/>
        <s v="Pielot Dominik"/>
        <s v="Mencel Tomasz"/>
        <s v="Romanowska Aleksandra"/>
        <s v="Adaszyński Mateusz"/>
        <s v="Basowska Hanna"/>
        <s v="Biernacka Amelia"/>
        <s v="Cichosz Klaudia"/>
        <s v="Kliś Martyna"/>
        <s v="Knosala Błażej"/>
        <s v="Knosala Jan"/>
        <s v="Kołtun Szymon"/>
        <s v="Mleczek Kacper"/>
        <s v="Mleczek Patryk"/>
        <s v="Paluszkiewicz Jakub"/>
        <s v="Paluszkiewicz Joanna"/>
        <s v="Perzyna Amelia"/>
        <s v="Romanowska Magda"/>
        <s v="Romanowski Paweł"/>
        <s v="Śliwka Patrycja"/>
        <s v="Śliwka Wiktoria"/>
        <s v="Gałka Maciej"/>
        <s v="Kolman Marcin"/>
        <s v="Micuń Edward"/>
        <s v="Patrys Jan"/>
        <s v="Salata Jacek"/>
        <s v="Kwaśnicki Wojciech"/>
        <s v="Kwaśnicki Tomasz"/>
        <s v="Bulak Kazimierz"/>
        <s v="Mały Szczepan"/>
        <s v="Mędrecki Rafał"/>
        <s v="Oberamajer Cezary"/>
        <s v="Oberamajer Bartosz"/>
        <s v="Nowak Paweł"/>
        <s v="Ciągiel Aleksander"/>
        <s v="Mały Anna"/>
        <s v="Kwaśnicki Łukasz"/>
        <s v="Kowalski Tymoteusz"/>
        <s v="Krzyżanek Michał"/>
        <s v="Budkiewicz Szymon"/>
        <s v="Cież Michał"/>
        <s v="Czuż Grzegorz"/>
        <s v="Szarf Radosław"/>
        <s v="Taraszkiewicz Jarosław"/>
        <s v="Wilk Piotr"/>
        <s v="Deneka Jan"/>
        <s v="Kotowicz Bartosz"/>
        <s v="Lang Dominik"/>
        <s v="Marek Magdalena"/>
        <s v="Mojzyk Maciej"/>
        <s v="Sikora Szymon"/>
        <s v="Taraszkiewicz Alicja"/>
        <s v="Augustynowicz Czesław"/>
        <s v="Gargol Tomasz"/>
        <s v="Kanarski Kamil"/>
        <s v="Kula Konrad"/>
        <s v="Kurczak Bogusław"/>
        <s v="Kurowski Mariusz"/>
        <s v="Nalepa Dariusz"/>
        <s v="Pasoń Przemysław"/>
        <s v="Semkowicz Marcin"/>
        <s v="Skorodzień Tadeusz"/>
        <s v="Szewczyk Tomasz"/>
        <s v="Wala Krzysztof"/>
        <s v="Zięba Rafał"/>
        <s v="Olczyk Michał"/>
        <s v="Połoszczański Dawid"/>
        <s v="Gamrot Patryk"/>
        <s v="Zenowicz Piotr"/>
        <s v="Paliwoda Andrzej"/>
        <s v="Sztaba Tadeusz"/>
        <s v="Ikoniak Artur"/>
        <s v="Kotylak Paweł"/>
        <s v="Pietrzyk Jan"/>
        <s v="Girulski Robert"/>
        <s v="Basak Paweł"/>
        <s v="Kowol Mateusz"/>
        <s v="Pohl Grzegorz"/>
        <s v="Mikosz Sebastian"/>
        <s v="Czernous Janusz"/>
        <s v="Biniek Alicja"/>
        <s v="Maraszkiewicz Martyna"/>
        <s v="Gabor Wojciech"/>
        <s v="Kała Małgorzata"/>
        <s v="Kutek Józef"/>
        <s v="Lechowicz Józef"/>
        <s v="Omielańczuk Ryszard"/>
        <s v="Kała Dawid"/>
        <s v="Strzeja Dariusz"/>
        <s v="Strzeja Andrzej"/>
        <s v="Szproch Marek"/>
        <s v="Lamik Dawid"/>
        <s v="Niedźwiecka Dominika"/>
        <s v="Stobierski Filip"/>
        <s v="Szproch Wojciech"/>
        <s v="Złotkowski Tomasz"/>
        <s v="Zwior Kamila"/>
        <s v="Synowiec Andrzej"/>
        <s v="Wicher Patryk"/>
        <s v="Jendrysik Daniel"/>
        <s v="Albrycht Krzysztof"/>
        <s v="Klecza Mieczysław"/>
        <s v="Gawlik Jarosław"/>
        <s v="Pętal Robert"/>
        <s v="Gawlik Grzegorz"/>
        <s v="Przeździecki Paweł"/>
        <s v="Wierzbanowski Łukasz"/>
        <s v="Karpiak Izabela"/>
        <s v="Sulikowski Bartosz"/>
        <s v="Bielecki Konrad"/>
        <s v="Dołęgowski Bartłomiej"/>
        <s v="Dołęgowski Wojciech"/>
        <s v="Sewielski Kacper"/>
        <s v="Pacan Małgorzata"/>
        <s v="Malec Martyna"/>
        <s v="Zatylny Mariusz"/>
        <s v="Gorejowski Mariusz"/>
        <s v="Kopaniszen Daniel"/>
        <s v="Matys Adam"/>
        <s v="Nazarkiewicz Alojzy"/>
        <s v="Sarnicki Jacek"/>
        <s v="Mandok Marcel"/>
        <s v="Słaboń Szymon"/>
        <s v="Piontek Aleksander"/>
        <s v="Piontek Julia"/>
        <s v="Jęcek Dawid"/>
        <s v="Jachymczyk Julia"/>
        <s v="Jurczyk Julia"/>
        <s v="Jurczyk Kacper"/>
        <s v="Morawiak Cyprian"/>
        <s v="Olszowa Dominika"/>
        <s v="Plewa Łukasz"/>
        <s v="Sobera Julia"/>
        <s v="Szlas Dominik"/>
        <s v="Zając Katarzyna"/>
        <s v="Zając Mateusz"/>
        <s v="Pawlaczyk Katarzyna"/>
        <s v="Pinkosz Roman"/>
        <s v="Sinicki Maciej"/>
        <s v="Kalicińska Alicja"/>
        <s v="Lasman Karolina"/>
        <s v="Kulig Tomasz"/>
        <s v="Adamus Kacper"/>
        <s v="Łuczko Grzegorz"/>
        <s v="Polaczek Przemysław"/>
        <s v="Gruszka Zbigniew"/>
        <s v="Kapela Marek"/>
        <s v="Oliwa Tomasz"/>
        <s v="Zyga Krzysztof"/>
        <s v="Ķamiński Kamil"/>
        <s v="Sander Dawid"/>
        <s v="Hawryluk Kinga"/>
        <s v="Trawińska Paulina"/>
        <s v="Dropała Michał"/>
        <s v="Kumala Dariusz"/>
        <s v="Misz Mateusz"/>
        <s v="Malarz Michał"/>
        <s v=" "/>
        <s v="WACYRA Emilia"/>
      </sharedItems>
    </cacheField>
    <cacheField name="Nr zawodnika" numFmtId="0">
      <sharedItems containsString="0" containsBlank="1" containsNumber="1" containsInteger="1" minValue="823" maxValue="50745"/>
    </cacheField>
    <cacheField name="Numer licencji" numFmtId="0">
      <sharedItems containsString="0" containsBlank="1" containsNumber="1" containsInteger="1" minValue="414" maxValue="48041"/>
    </cacheField>
    <cacheField name="sezon" numFmtId="0">
      <sharedItems containsBlank="1"/>
    </cacheField>
    <cacheField name="Data złożenia" numFmtId="0">
      <sharedItems containsBlank="1"/>
    </cacheField>
    <cacheField name="Nr zawodnika2" numFmtId="0">
      <sharedItems containsBlank="1" containsMixedTypes="1" containsNumber="1" containsInteger="1" minValue="823" maxValue="50745"/>
    </cacheField>
    <cacheField name="Typ licencji" numFmtId="0">
      <sharedItems containsBlank="1"/>
    </cacheField>
    <cacheField name="Rok urodzenia" numFmtId="0">
      <sharedItems containsDate="1" containsString="0" containsBlank="1" containsMixedTypes="1" minDate="1900-01-03T18:39:04" maxDate="2008-05-30T00:00:00" count="68">
        <n v="1997"/>
        <n v="1998"/>
        <n v="1994"/>
        <n v="1995"/>
        <n v="1990"/>
        <n v="1996"/>
        <n v="1999"/>
        <n v="2007"/>
        <n v="2002"/>
        <n v="2000"/>
        <n v="1959"/>
        <n v="1972"/>
        <n v="1964"/>
        <n v="1961"/>
        <n v="1969"/>
        <n v="1963"/>
        <n v="1958"/>
        <n v="1988"/>
        <n v="1993"/>
        <n v="1966"/>
        <n v="1989"/>
        <n v="2005"/>
        <n v="1962"/>
        <n v="1973"/>
        <n v="1971"/>
        <n v="2001"/>
        <n v="2006"/>
        <n v="1954"/>
        <n v="1992"/>
        <n v="1987"/>
        <n v="1967"/>
        <n v="1970"/>
        <n v="1981"/>
        <n v="1977"/>
        <n v="1976"/>
        <n v="1953"/>
        <n v="1985"/>
        <n v="2004"/>
        <n v="1986"/>
        <n v="1951"/>
        <n v="1947"/>
        <n v="1984"/>
        <n v="2003"/>
        <n v="1991"/>
        <n v="1975"/>
        <n v="1980"/>
        <n v="1979"/>
        <n v="1965"/>
        <n v="2008"/>
        <n v="2011"/>
        <n v="1942"/>
        <n v="2009"/>
        <n v="1974"/>
        <n v="1957"/>
        <n v="1950"/>
        <n v="1946"/>
        <n v="1982"/>
        <n v="1960"/>
        <n v="2010"/>
        <n v="1983"/>
        <n v="1968"/>
        <n v="1955"/>
        <n v="1952"/>
        <d v="1905-05-31T00:00:00"/>
        <m/>
        <d v="2008-05-29T00:00:00"/>
        <d v="2008-05-28T00:00:00"/>
        <d v="2006-05-15T00:00:00"/>
      </sharedItems>
    </cacheField>
    <cacheField name="Płeć" numFmtId="0">
      <sharedItems containsBlank="1" count="3">
        <s v="K"/>
        <s v="M"/>
        <m/>
      </sharedItems>
    </cacheField>
    <cacheField name="Klub sportowy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Klub sportowy2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Województw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x v="0"/>
    <n v="26181"/>
    <n v="414"/>
    <s v="2018/2019"/>
    <s v="2018-08-03"/>
    <n v="26181"/>
    <s v="L"/>
    <x v="0"/>
    <x v="0"/>
    <x v="0"/>
    <x v="0"/>
    <s v="OPO"/>
  </r>
  <r>
    <x v="1"/>
    <n v="29092"/>
    <n v="415"/>
    <s v="2018/2019"/>
    <s v="2018-08-03"/>
    <n v="29092"/>
    <s v="L"/>
    <x v="1"/>
    <x v="0"/>
    <x v="0"/>
    <x v="0"/>
    <s v="OPO"/>
  </r>
  <r>
    <x v="2"/>
    <n v="21858"/>
    <n v="416"/>
    <s v="2018/2019"/>
    <s v="2018-08-03"/>
    <n v="21858"/>
    <s v="L"/>
    <x v="2"/>
    <x v="0"/>
    <x v="0"/>
    <x v="0"/>
    <s v="OPO"/>
  </r>
  <r>
    <x v="3"/>
    <n v="25851"/>
    <n v="417"/>
    <s v="2018/2019"/>
    <s v="2018-08-03"/>
    <n v="25851"/>
    <s v="L"/>
    <x v="3"/>
    <x v="0"/>
    <x v="0"/>
    <x v="0"/>
    <s v="OPO"/>
  </r>
  <r>
    <x v="4"/>
    <n v="16468"/>
    <n v="418"/>
    <s v="2018/2019"/>
    <s v="2018-08-03"/>
    <n v="16468"/>
    <s v="L"/>
    <x v="2"/>
    <x v="0"/>
    <x v="0"/>
    <x v="0"/>
    <s v="OPO"/>
  </r>
  <r>
    <x v="5"/>
    <n v="5502"/>
    <n v="419"/>
    <s v="2018/2019"/>
    <s v="2018-08-03"/>
    <n v="5502"/>
    <s v="L"/>
    <x v="4"/>
    <x v="0"/>
    <x v="0"/>
    <x v="0"/>
    <s v="OPO"/>
  </r>
  <r>
    <x v="6"/>
    <n v="37668"/>
    <n v="443"/>
    <s v="2018/2019"/>
    <s v="2018-08-03"/>
    <n v="37668"/>
    <s v="L"/>
    <x v="2"/>
    <x v="0"/>
    <x v="1"/>
    <x v="1"/>
    <s v="OPO"/>
  </r>
  <r>
    <x v="7"/>
    <n v="26507"/>
    <n v="444"/>
    <s v="2018/2019"/>
    <s v="2018-08-03"/>
    <n v="26507"/>
    <s v="L"/>
    <x v="5"/>
    <x v="0"/>
    <x v="1"/>
    <x v="1"/>
    <s v="OPO"/>
  </r>
  <r>
    <x v="8"/>
    <n v="29059"/>
    <n v="445"/>
    <s v="2018/2019"/>
    <s v="2018-08-03"/>
    <n v="29059"/>
    <s v="L"/>
    <x v="6"/>
    <x v="0"/>
    <x v="1"/>
    <x v="1"/>
    <s v="OPO"/>
  </r>
  <r>
    <x v="9"/>
    <n v="45144"/>
    <n v="446"/>
    <s v="2018/2019"/>
    <s v="2018-08-03"/>
    <n v="45144"/>
    <s v="L"/>
    <x v="7"/>
    <x v="0"/>
    <x v="1"/>
    <x v="1"/>
    <s v="OPO"/>
  </r>
  <r>
    <x v="10"/>
    <n v="37671"/>
    <n v="447"/>
    <s v="2018/2019"/>
    <s v="2018-08-03"/>
    <n v="37671"/>
    <s v="L"/>
    <x v="8"/>
    <x v="0"/>
    <x v="1"/>
    <x v="1"/>
    <s v="OPO"/>
  </r>
  <r>
    <x v="11"/>
    <n v="29060"/>
    <n v="448"/>
    <s v="2018/2019"/>
    <s v="2018-08-03"/>
    <n v="29060"/>
    <s v="L"/>
    <x v="9"/>
    <x v="0"/>
    <x v="1"/>
    <x v="1"/>
    <s v="OPO"/>
  </r>
  <r>
    <x v="12"/>
    <n v="26514"/>
    <n v="449"/>
    <s v="2018/2019"/>
    <s v="2018-08-03"/>
    <n v="26514"/>
    <s v="L"/>
    <x v="1"/>
    <x v="0"/>
    <x v="1"/>
    <x v="1"/>
    <s v="OPO"/>
  </r>
  <r>
    <x v="13"/>
    <n v="25387"/>
    <n v="903"/>
    <s v="2018/2019"/>
    <s v="2018-08-13"/>
    <n v="25387"/>
    <s v="S"/>
    <x v="10"/>
    <x v="1"/>
    <x v="2"/>
    <x v="2"/>
    <s v="OPO"/>
  </r>
  <r>
    <x v="14"/>
    <n v="25382"/>
    <n v="904"/>
    <s v="2018/2019"/>
    <s v="2018-08-13"/>
    <n v="25382"/>
    <s v="S"/>
    <x v="11"/>
    <x v="1"/>
    <x v="2"/>
    <x v="2"/>
    <s v="OPO"/>
  </r>
  <r>
    <x v="15"/>
    <n v="27745"/>
    <n v="905"/>
    <s v="2018/2019"/>
    <s v="2018-08-13"/>
    <n v="27745"/>
    <s v="S"/>
    <x v="10"/>
    <x v="1"/>
    <x v="2"/>
    <x v="2"/>
    <s v="OPO"/>
  </r>
  <r>
    <x v="16"/>
    <n v="27744"/>
    <n v="906"/>
    <s v="2018/2019"/>
    <s v="2018-08-13"/>
    <n v="27744"/>
    <s v="S"/>
    <x v="12"/>
    <x v="1"/>
    <x v="2"/>
    <x v="2"/>
    <s v="OPO"/>
  </r>
  <r>
    <x v="17"/>
    <n v="25384"/>
    <n v="907"/>
    <s v="2018/2019"/>
    <s v="2018-08-13"/>
    <n v="25384"/>
    <s v="S"/>
    <x v="13"/>
    <x v="1"/>
    <x v="2"/>
    <x v="2"/>
    <s v="OPO"/>
  </r>
  <r>
    <x v="18"/>
    <n v="25386"/>
    <n v="908"/>
    <s v="2018/2019"/>
    <s v="2018-08-13"/>
    <n v="25386"/>
    <s v="S"/>
    <x v="14"/>
    <x v="1"/>
    <x v="2"/>
    <x v="2"/>
    <s v="OPO"/>
  </r>
  <r>
    <x v="19"/>
    <n v="25383"/>
    <n v="909"/>
    <s v="2018/2019"/>
    <s v="2018-08-13"/>
    <n v="25383"/>
    <s v="S"/>
    <x v="15"/>
    <x v="1"/>
    <x v="2"/>
    <x v="2"/>
    <s v="OPO"/>
  </r>
  <r>
    <x v="20"/>
    <n v="35381"/>
    <n v="910"/>
    <s v="2018/2019"/>
    <s v="2018-08-13"/>
    <n v="35381"/>
    <s v="S"/>
    <x v="16"/>
    <x v="1"/>
    <x v="2"/>
    <x v="2"/>
    <s v="OPO"/>
  </r>
  <r>
    <x v="21"/>
    <n v="45112"/>
    <n v="988"/>
    <s v="2018/2019"/>
    <s v="2018-08-14"/>
    <n v="45112"/>
    <s v="S"/>
    <x v="5"/>
    <x v="1"/>
    <x v="3"/>
    <x v="3"/>
    <s v="OPO"/>
  </r>
  <r>
    <x v="22"/>
    <n v="19698"/>
    <n v="989"/>
    <s v="2018/2019"/>
    <s v="2018-08-14"/>
    <n v="19698"/>
    <s v="S"/>
    <x v="17"/>
    <x v="1"/>
    <x v="3"/>
    <x v="3"/>
    <s v="OPO"/>
  </r>
  <r>
    <x v="23"/>
    <n v="26494"/>
    <n v="990"/>
    <s v="2018/2019"/>
    <s v="2018-08-14"/>
    <n v="26494"/>
    <s v="S"/>
    <x v="18"/>
    <x v="1"/>
    <x v="3"/>
    <x v="3"/>
    <s v="OPO"/>
  </r>
  <r>
    <x v="24"/>
    <n v="19702"/>
    <n v="991"/>
    <s v="2018/2019"/>
    <s v="2018-08-14"/>
    <n v="19702"/>
    <s v="S"/>
    <x v="19"/>
    <x v="1"/>
    <x v="3"/>
    <x v="3"/>
    <s v="OPO"/>
  </r>
  <r>
    <x v="25"/>
    <n v="44154"/>
    <n v="992"/>
    <s v="2018/2019"/>
    <s v="2018-08-14"/>
    <n v="44154"/>
    <s v="M"/>
    <x v="8"/>
    <x v="1"/>
    <x v="3"/>
    <x v="3"/>
    <s v="OPO"/>
  </r>
  <r>
    <x v="26"/>
    <n v="44683"/>
    <n v="993"/>
    <s v="2018/2019"/>
    <s v="2018-08-14"/>
    <n v="44683"/>
    <s v="S"/>
    <x v="9"/>
    <x v="1"/>
    <x v="3"/>
    <x v="3"/>
    <s v="OPO"/>
  </r>
  <r>
    <x v="27"/>
    <n v="35387"/>
    <n v="994"/>
    <s v="2018/2019"/>
    <s v="2018-08-14"/>
    <n v="35387"/>
    <s v="S"/>
    <x v="9"/>
    <x v="1"/>
    <x v="3"/>
    <x v="3"/>
    <s v="OPO"/>
  </r>
  <r>
    <x v="28"/>
    <n v="35388"/>
    <n v="995"/>
    <s v="2018/2019"/>
    <s v="2018-08-14"/>
    <n v="35388"/>
    <s v="S"/>
    <x v="9"/>
    <x v="1"/>
    <x v="3"/>
    <x v="3"/>
    <s v="OPO"/>
  </r>
  <r>
    <x v="29"/>
    <n v="19696"/>
    <n v="996"/>
    <s v="2018/2019"/>
    <s v="2018-08-14"/>
    <n v="19696"/>
    <s v="S"/>
    <x v="20"/>
    <x v="1"/>
    <x v="3"/>
    <x v="3"/>
    <s v="OPO"/>
  </r>
  <r>
    <x v="30"/>
    <n v="49191"/>
    <n v="997"/>
    <s v="2018/2019"/>
    <s v="2018-08-14"/>
    <n v="49191"/>
    <s v="M"/>
    <x v="21"/>
    <x v="1"/>
    <x v="3"/>
    <x v="3"/>
    <s v="OPO"/>
  </r>
  <r>
    <x v="31"/>
    <n v="45368"/>
    <n v="999"/>
    <s v="2018/2019"/>
    <s v="2018-08-14"/>
    <n v="45368"/>
    <s v="M"/>
    <x v="21"/>
    <x v="1"/>
    <x v="3"/>
    <x v="3"/>
    <s v="OPO"/>
  </r>
  <r>
    <x v="32"/>
    <n v="31963"/>
    <n v="1070"/>
    <s v="2018/2019"/>
    <s v="2018-08-14"/>
    <n v="31963"/>
    <s v="S"/>
    <x v="22"/>
    <x v="1"/>
    <x v="4"/>
    <x v="4"/>
    <s v="OPO"/>
  </r>
  <r>
    <x v="33"/>
    <n v="30265"/>
    <n v="1071"/>
    <s v="2018/2019"/>
    <s v="2018-08-14"/>
    <n v="30265"/>
    <s v="S"/>
    <x v="23"/>
    <x v="1"/>
    <x v="4"/>
    <x v="4"/>
    <s v="OPO"/>
  </r>
  <r>
    <x v="34"/>
    <n v="34629"/>
    <n v="1072"/>
    <s v="2018/2019"/>
    <s v="2018-08-14"/>
    <n v="34629"/>
    <s v="S"/>
    <x v="1"/>
    <x v="1"/>
    <x v="4"/>
    <x v="4"/>
    <s v="OPO"/>
  </r>
  <r>
    <x v="35"/>
    <n v="33869"/>
    <n v="1073"/>
    <s v="2018/2019"/>
    <s v="2018-08-14"/>
    <n v="33869"/>
    <s v="S"/>
    <x v="24"/>
    <x v="1"/>
    <x v="4"/>
    <x v="4"/>
    <s v="OPO"/>
  </r>
  <r>
    <x v="36"/>
    <n v="43136"/>
    <n v="1074"/>
    <s v="2018/2019"/>
    <s v="2018-08-14"/>
    <n v="43136"/>
    <s v="M"/>
    <x v="25"/>
    <x v="1"/>
    <x v="4"/>
    <x v="4"/>
    <s v="OPO"/>
  </r>
  <r>
    <x v="37"/>
    <n v="44952"/>
    <n v="1075"/>
    <s v="2018/2019"/>
    <s v="2018-08-14"/>
    <n v="44952"/>
    <s v="M"/>
    <x v="21"/>
    <x v="1"/>
    <x v="4"/>
    <x v="4"/>
    <s v="OPO"/>
  </r>
  <r>
    <x v="38"/>
    <n v="43591"/>
    <n v="1076"/>
    <s v="2018/2019"/>
    <s v="2018-08-14"/>
    <n v="43591"/>
    <s v="M"/>
    <x v="21"/>
    <x v="1"/>
    <x v="4"/>
    <x v="4"/>
    <s v="OPO"/>
  </r>
  <r>
    <x v="39"/>
    <n v="47317"/>
    <n v="1077"/>
    <s v="2018/2019"/>
    <s v="2018-08-14"/>
    <n v="47317"/>
    <s v="M"/>
    <x v="26"/>
    <x v="1"/>
    <x v="4"/>
    <x v="4"/>
    <s v="OPO"/>
  </r>
  <r>
    <x v="40"/>
    <n v="26505"/>
    <n v="1118"/>
    <s v="2018/2019"/>
    <s v="2018-08-16"/>
    <n v="26505"/>
    <s v="S"/>
    <x v="27"/>
    <x v="1"/>
    <x v="5"/>
    <x v="5"/>
    <s v="OPO"/>
  </r>
  <r>
    <x v="41"/>
    <n v="25609"/>
    <n v="1119"/>
    <s v="2018/2019"/>
    <s v="2018-08-16"/>
    <n v="25609"/>
    <s v="S"/>
    <x v="28"/>
    <x v="1"/>
    <x v="5"/>
    <x v="5"/>
    <s v="OPO"/>
  </r>
  <r>
    <x v="42"/>
    <n v="35532"/>
    <n v="1120"/>
    <s v="2018/2019"/>
    <s v="2018-08-16"/>
    <n v="35532"/>
    <s v="S"/>
    <x v="13"/>
    <x v="1"/>
    <x v="5"/>
    <x v="5"/>
    <s v="OPO"/>
  </r>
  <r>
    <x v="43"/>
    <n v="29714"/>
    <n v="1121"/>
    <s v="2018/2019"/>
    <s v="2018-08-16"/>
    <n v="29714"/>
    <s v="S"/>
    <x v="2"/>
    <x v="1"/>
    <x v="5"/>
    <x v="5"/>
    <s v="OPO"/>
  </r>
  <r>
    <x v="44"/>
    <n v="37599"/>
    <n v="1122"/>
    <s v="2018/2019"/>
    <s v="2018-08-16"/>
    <n v="37599"/>
    <s v="S"/>
    <x v="1"/>
    <x v="1"/>
    <x v="5"/>
    <x v="5"/>
    <s v="OPO"/>
  </r>
  <r>
    <x v="45"/>
    <n v="26516"/>
    <n v="1123"/>
    <s v="2018/2019"/>
    <s v="2018-08-16"/>
    <n v="26516"/>
    <s v="S"/>
    <x v="5"/>
    <x v="1"/>
    <x v="5"/>
    <x v="5"/>
    <s v="OPO"/>
  </r>
  <r>
    <x v="46"/>
    <n v="22884"/>
    <n v="1124"/>
    <s v="2018/2019"/>
    <s v="2018-08-16"/>
    <n v="22884"/>
    <s v="S"/>
    <x v="29"/>
    <x v="1"/>
    <x v="5"/>
    <x v="5"/>
    <s v="OPO"/>
  </r>
  <r>
    <x v="47"/>
    <n v="31962"/>
    <n v="1345"/>
    <s v="2018/2019"/>
    <s v="2018-08-19"/>
    <n v="31962"/>
    <s v="S"/>
    <x v="30"/>
    <x v="1"/>
    <x v="6"/>
    <x v="6"/>
    <s v="OPO"/>
  </r>
  <r>
    <x v="48"/>
    <n v="29195"/>
    <n v="1346"/>
    <s v="2018/2019"/>
    <s v="2018-08-19"/>
    <n v="29195"/>
    <s v="S"/>
    <x v="31"/>
    <x v="1"/>
    <x v="6"/>
    <x v="6"/>
    <s v="OPO"/>
  </r>
  <r>
    <x v="49"/>
    <n v="47932"/>
    <n v="1347"/>
    <s v="2018/2019"/>
    <s v="2018-08-19"/>
    <n v="47932"/>
    <s v="S"/>
    <x v="32"/>
    <x v="1"/>
    <x v="6"/>
    <x v="6"/>
    <s v="OPO"/>
  </r>
  <r>
    <x v="50"/>
    <n v="14356"/>
    <n v="1348"/>
    <s v="2018/2019"/>
    <s v="2018-08-19"/>
    <n v="14356"/>
    <s v="S"/>
    <x v="20"/>
    <x v="1"/>
    <x v="6"/>
    <x v="6"/>
    <s v="OPO"/>
  </r>
  <r>
    <x v="51"/>
    <n v="47115"/>
    <n v="1349"/>
    <s v="2018/2019"/>
    <s v="2018-08-19"/>
    <n v="47115"/>
    <s v="S"/>
    <x v="33"/>
    <x v="1"/>
    <x v="6"/>
    <x v="6"/>
    <s v="OPO"/>
  </r>
  <r>
    <x v="52"/>
    <n v="1288"/>
    <n v="1350"/>
    <s v="2018/2019"/>
    <s v="2018-08-19"/>
    <n v="1288"/>
    <s v="S"/>
    <x v="34"/>
    <x v="1"/>
    <x v="6"/>
    <x v="6"/>
    <s v="OPO"/>
  </r>
  <r>
    <x v="53"/>
    <n v="29199"/>
    <n v="1351"/>
    <s v="2018/2019"/>
    <s v="2018-08-19"/>
    <n v="29199"/>
    <s v="S"/>
    <x v="35"/>
    <x v="1"/>
    <x v="6"/>
    <x v="6"/>
    <s v="OPO"/>
  </r>
  <r>
    <x v="54"/>
    <n v="4566"/>
    <n v="1352"/>
    <s v="2018/2019"/>
    <s v="2018-08-19"/>
    <n v="4566"/>
    <s v="S"/>
    <x v="36"/>
    <x v="1"/>
    <x v="6"/>
    <x v="6"/>
    <s v="OPO"/>
  </r>
  <r>
    <x v="55"/>
    <n v="49300"/>
    <n v="1353"/>
    <s v="2018/2019"/>
    <s v="2018-08-19"/>
    <n v="49300"/>
    <s v="M"/>
    <x v="26"/>
    <x v="1"/>
    <x v="6"/>
    <x v="6"/>
    <s v="OPO"/>
  </r>
  <r>
    <x v="56"/>
    <n v="49301"/>
    <n v="1354"/>
    <s v="2018/2019"/>
    <s v="2018-08-19"/>
    <n v="49301"/>
    <s v="M"/>
    <x v="7"/>
    <x v="1"/>
    <x v="6"/>
    <x v="6"/>
    <s v="OPO"/>
  </r>
  <r>
    <x v="57"/>
    <n v="45954"/>
    <n v="1355"/>
    <s v="2018/2019"/>
    <s v="2018-08-19"/>
    <n v="45954"/>
    <s v="M"/>
    <x v="8"/>
    <x v="1"/>
    <x v="6"/>
    <x v="6"/>
    <s v="OPO"/>
  </r>
  <r>
    <x v="58"/>
    <n v="41512"/>
    <n v="1356"/>
    <s v="2018/2019"/>
    <s v="2018-08-19"/>
    <n v="41512"/>
    <s v="M"/>
    <x v="25"/>
    <x v="1"/>
    <x v="6"/>
    <x v="6"/>
    <s v="OPO"/>
  </r>
  <r>
    <x v="59"/>
    <n v="45953"/>
    <n v="1357"/>
    <s v="2018/2019"/>
    <s v="2018-08-19"/>
    <n v="45953"/>
    <s v="M"/>
    <x v="37"/>
    <x v="1"/>
    <x v="6"/>
    <x v="6"/>
    <s v="OPO"/>
  </r>
  <r>
    <x v="60"/>
    <n v="41513"/>
    <n v="1358"/>
    <s v="2018/2019"/>
    <s v="2018-08-19"/>
    <n v="41513"/>
    <s v="M"/>
    <x v="8"/>
    <x v="1"/>
    <x v="6"/>
    <x v="6"/>
    <s v="OPO"/>
  </r>
  <r>
    <x v="61"/>
    <n v="45952"/>
    <n v="1359"/>
    <s v="2018/2019"/>
    <s v="2018-08-19"/>
    <n v="45952"/>
    <s v="M"/>
    <x v="8"/>
    <x v="1"/>
    <x v="6"/>
    <x v="6"/>
    <s v="OPO"/>
  </r>
  <r>
    <x v="62"/>
    <n v="49322"/>
    <n v="1661"/>
    <s v="2018/2019"/>
    <s v="2018-08-21"/>
    <n v="49322"/>
    <s v="S"/>
    <x v="38"/>
    <x v="1"/>
    <x v="7"/>
    <x v="7"/>
    <s v="OPO"/>
  </r>
  <r>
    <x v="63"/>
    <n v="45290"/>
    <n v="1662"/>
    <s v="2018/2019"/>
    <s v="2018-08-21"/>
    <n v="45290"/>
    <s v="S"/>
    <x v="39"/>
    <x v="1"/>
    <x v="7"/>
    <x v="7"/>
    <s v="OPO"/>
  </r>
  <r>
    <x v="64"/>
    <n v="26506"/>
    <n v="1663"/>
    <s v="2018/2019"/>
    <s v="2018-08-21"/>
    <n v="26506"/>
    <s v="S"/>
    <x v="23"/>
    <x v="1"/>
    <x v="7"/>
    <x v="7"/>
    <s v="OPO"/>
  </r>
  <r>
    <x v="65"/>
    <n v="40525"/>
    <n v="1664"/>
    <s v="2018/2019"/>
    <s v="2018-08-21"/>
    <n v="40525"/>
    <s v="S"/>
    <x v="33"/>
    <x v="1"/>
    <x v="7"/>
    <x v="7"/>
    <s v="OPO"/>
  </r>
  <r>
    <x v="66"/>
    <n v="18976"/>
    <n v="1665"/>
    <s v="2018/2019"/>
    <s v="2018-08-21"/>
    <n v="18976"/>
    <s v="S"/>
    <x v="17"/>
    <x v="1"/>
    <x v="7"/>
    <x v="7"/>
    <s v="OPO"/>
  </r>
  <r>
    <x v="67"/>
    <n v="25401"/>
    <n v="1666"/>
    <s v="2018/2019"/>
    <s v="2018-08-21"/>
    <n v="25401"/>
    <s v="S"/>
    <x v="15"/>
    <x v="1"/>
    <x v="7"/>
    <x v="7"/>
    <s v="OPO"/>
  </r>
  <r>
    <x v="68"/>
    <n v="25405"/>
    <n v="1667"/>
    <s v="2018/2019"/>
    <s v="2018-08-21"/>
    <n v="25405"/>
    <s v="S"/>
    <x v="23"/>
    <x v="1"/>
    <x v="7"/>
    <x v="7"/>
    <s v="OPO"/>
  </r>
  <r>
    <x v="69"/>
    <n v="22544"/>
    <n v="1885"/>
    <s v="2018/2019"/>
    <s v="2018-08-23"/>
    <n v="22544"/>
    <s v="S"/>
    <x v="18"/>
    <x v="1"/>
    <x v="8"/>
    <x v="8"/>
    <s v="OPO"/>
  </r>
  <r>
    <x v="70"/>
    <n v="8558"/>
    <n v="1886"/>
    <s v="2018/2019"/>
    <s v="2018-08-23"/>
    <n v="8558"/>
    <s v="S"/>
    <x v="40"/>
    <x v="1"/>
    <x v="8"/>
    <x v="8"/>
    <s v="OPO"/>
  </r>
  <r>
    <x v="71"/>
    <n v="29034"/>
    <n v="1887"/>
    <s v="2018/2019"/>
    <s v="2018-08-23"/>
    <n v="29034"/>
    <s v="S"/>
    <x v="24"/>
    <x v="1"/>
    <x v="8"/>
    <x v="8"/>
    <s v="OPO"/>
  </r>
  <r>
    <x v="72"/>
    <n v="29058"/>
    <n v="1888"/>
    <s v="2018/2019"/>
    <s v="2018-08-23"/>
    <n v="29058"/>
    <s v="S"/>
    <x v="28"/>
    <x v="1"/>
    <x v="8"/>
    <x v="8"/>
    <s v="OPO"/>
  </r>
  <r>
    <x v="73"/>
    <n v="29035"/>
    <n v="1889"/>
    <s v="2018/2019"/>
    <s v="2018-08-23"/>
    <n v="29035"/>
    <s v="S"/>
    <x v="20"/>
    <x v="1"/>
    <x v="8"/>
    <x v="8"/>
    <s v="OPO"/>
  </r>
  <r>
    <x v="74"/>
    <n v="39615"/>
    <n v="1890"/>
    <s v="2018/2019"/>
    <s v="2018-08-23"/>
    <n v="39615"/>
    <s v="S"/>
    <x v="0"/>
    <x v="1"/>
    <x v="8"/>
    <x v="8"/>
    <s v="OPO"/>
  </r>
  <r>
    <x v="75"/>
    <n v="881"/>
    <n v="1891"/>
    <s v="2018/2019"/>
    <s v="2018-08-23"/>
    <n v="881"/>
    <s v="S"/>
    <x v="22"/>
    <x v="1"/>
    <x v="8"/>
    <x v="8"/>
    <s v="OPO"/>
  </r>
  <r>
    <x v="76"/>
    <n v="24812"/>
    <n v="1892"/>
    <s v="2018/2019"/>
    <s v="2018-08-23"/>
    <n v="24812"/>
    <s v="S"/>
    <x v="2"/>
    <x v="1"/>
    <x v="8"/>
    <x v="8"/>
    <s v="OPO"/>
  </r>
  <r>
    <x v="77"/>
    <n v="6253"/>
    <n v="1893"/>
    <s v="2018/2019"/>
    <s v="2018-08-23"/>
    <n v="6253"/>
    <s v="S"/>
    <x v="32"/>
    <x v="1"/>
    <x v="8"/>
    <x v="8"/>
    <s v="OPO"/>
  </r>
  <r>
    <x v="78"/>
    <n v="31537"/>
    <n v="1894"/>
    <s v="2018/2019"/>
    <s v="2018-08-23"/>
    <n v="31537"/>
    <s v="M"/>
    <x v="25"/>
    <x v="1"/>
    <x v="8"/>
    <x v="8"/>
    <s v="OPO"/>
  </r>
  <r>
    <x v="79"/>
    <n v="8136"/>
    <n v="1895"/>
    <s v="2018/2019"/>
    <s v="2018-08-23"/>
    <n v="8136"/>
    <s v="S"/>
    <x v="41"/>
    <x v="1"/>
    <x v="8"/>
    <x v="8"/>
    <s v="OPO"/>
  </r>
  <r>
    <x v="80"/>
    <n v="42540"/>
    <n v="1896"/>
    <s v="2018/2019"/>
    <s v="2018-08-23"/>
    <n v="42540"/>
    <s v="M"/>
    <x v="42"/>
    <x v="1"/>
    <x v="8"/>
    <x v="8"/>
    <s v="OPO"/>
  </r>
  <r>
    <x v="81"/>
    <n v="45212"/>
    <n v="1897"/>
    <s v="2018/2019"/>
    <s v="2018-08-23"/>
    <n v="45212"/>
    <s v="M"/>
    <x v="21"/>
    <x v="1"/>
    <x v="8"/>
    <x v="8"/>
    <s v="OPO"/>
  </r>
  <r>
    <x v="82"/>
    <n v="24808"/>
    <n v="1898"/>
    <s v="2018/2019"/>
    <s v="2018-08-23"/>
    <n v="24808"/>
    <s v="S"/>
    <x v="18"/>
    <x v="1"/>
    <x v="8"/>
    <x v="8"/>
    <s v="OPO"/>
  </r>
  <r>
    <x v="83"/>
    <n v="10133"/>
    <n v="1899"/>
    <s v="2018/2019"/>
    <s v="2018-08-23"/>
    <n v="10133"/>
    <s v="S"/>
    <x v="11"/>
    <x v="1"/>
    <x v="8"/>
    <x v="8"/>
    <s v="OPO"/>
  </r>
  <r>
    <x v="84"/>
    <n v="31072"/>
    <n v="1900"/>
    <s v="2018/2019"/>
    <s v="2018-08-23"/>
    <n v="31072"/>
    <s v="S"/>
    <x v="24"/>
    <x v="1"/>
    <x v="8"/>
    <x v="8"/>
    <s v="OPO"/>
  </r>
  <r>
    <x v="85"/>
    <n v="9936"/>
    <n v="1901"/>
    <s v="2018/2019"/>
    <s v="2018-08-23"/>
    <n v="9936"/>
    <s v="S"/>
    <x v="43"/>
    <x v="1"/>
    <x v="8"/>
    <x v="8"/>
    <s v="OPO"/>
  </r>
  <r>
    <x v="86"/>
    <n v="40660"/>
    <n v="2050"/>
    <s v="2018/2019"/>
    <s v="2018-08-23"/>
    <n v="40660"/>
    <s v="S"/>
    <x v="6"/>
    <x v="1"/>
    <x v="9"/>
    <x v="9"/>
    <s v="OPO"/>
  </r>
  <r>
    <x v="87"/>
    <n v="47013"/>
    <n v="2051"/>
    <s v="2018/2019"/>
    <s v="2018-08-23"/>
    <n v="47013"/>
    <s v="S"/>
    <x v="44"/>
    <x v="1"/>
    <x v="9"/>
    <x v="9"/>
    <s v="OPO"/>
  </r>
  <r>
    <x v="88"/>
    <n v="47014"/>
    <n v="2052"/>
    <s v="2018/2019"/>
    <s v="2018-08-23"/>
    <n v="47014"/>
    <s v="S"/>
    <x v="28"/>
    <x v="1"/>
    <x v="9"/>
    <x v="9"/>
    <s v="OPO"/>
  </r>
  <r>
    <x v="89"/>
    <n v="46865"/>
    <n v="2053"/>
    <s v="2018/2019"/>
    <s v="2018-08-23"/>
    <n v="46865"/>
    <s v="M"/>
    <x v="37"/>
    <x v="1"/>
    <x v="9"/>
    <x v="9"/>
    <s v="OPO"/>
  </r>
  <r>
    <x v="90"/>
    <n v="43640"/>
    <n v="2054"/>
    <s v="2018/2019"/>
    <s v="2018-08-23"/>
    <n v="43640"/>
    <s v="M"/>
    <x v="25"/>
    <x v="1"/>
    <x v="9"/>
    <x v="9"/>
    <s v="OPO"/>
  </r>
  <r>
    <x v="91"/>
    <n v="19352"/>
    <n v="2055"/>
    <s v="2018/2019"/>
    <s v="2018-08-23"/>
    <n v="19352"/>
    <s v="S"/>
    <x v="29"/>
    <x v="1"/>
    <x v="9"/>
    <x v="9"/>
    <s v="OPO"/>
  </r>
  <r>
    <x v="92"/>
    <n v="46864"/>
    <n v="2056"/>
    <s v="2018/2019"/>
    <s v="2018-08-23"/>
    <n v="46864"/>
    <s v="M"/>
    <x v="21"/>
    <x v="1"/>
    <x v="9"/>
    <x v="9"/>
    <s v="OPO"/>
  </r>
  <r>
    <x v="93"/>
    <n v="47015"/>
    <n v="2057"/>
    <s v="2018/2019"/>
    <s v="2018-08-23"/>
    <n v="47015"/>
    <s v="M"/>
    <x v="42"/>
    <x v="1"/>
    <x v="9"/>
    <x v="9"/>
    <s v="OPO"/>
  </r>
  <r>
    <x v="94"/>
    <n v="48969"/>
    <n v="2058"/>
    <s v="2018/2019"/>
    <s v="2018-08-23"/>
    <n v="48969"/>
    <s v="M"/>
    <x v="25"/>
    <x v="1"/>
    <x v="9"/>
    <x v="9"/>
    <s v="OPO"/>
  </r>
  <r>
    <x v="95"/>
    <n v="43639"/>
    <n v="2059"/>
    <s v="2018/2019"/>
    <s v="2018-08-23"/>
    <n v="43639"/>
    <s v="M"/>
    <x v="42"/>
    <x v="1"/>
    <x v="9"/>
    <x v="9"/>
    <s v="OPO"/>
  </r>
  <r>
    <x v="96"/>
    <n v="49359"/>
    <n v="2060"/>
    <s v="2018/2019"/>
    <s v="2018-08-23"/>
    <n v="49359"/>
    <s v="S"/>
    <x v="45"/>
    <x v="1"/>
    <x v="9"/>
    <x v="9"/>
    <s v="OPO"/>
  </r>
  <r>
    <x v="97"/>
    <n v="49360"/>
    <n v="2061"/>
    <s v="2018/2019"/>
    <s v="2018-08-23"/>
    <n v="49360"/>
    <s v="S"/>
    <x v="32"/>
    <x v="1"/>
    <x v="9"/>
    <x v="9"/>
    <s v="OPO"/>
  </r>
  <r>
    <x v="98"/>
    <n v="40411"/>
    <n v="2366"/>
    <s v="2018/2019"/>
    <s v="2018-08-27"/>
    <n v="40411"/>
    <s v="S"/>
    <x v="11"/>
    <x v="1"/>
    <x v="10"/>
    <x v="10"/>
    <s v="OPO"/>
  </r>
  <r>
    <x v="99"/>
    <n v="36782"/>
    <n v="2367"/>
    <s v="2018/2019"/>
    <s v="2018-08-27"/>
    <n v="36782"/>
    <s v="S"/>
    <x v="6"/>
    <x v="1"/>
    <x v="10"/>
    <x v="10"/>
    <s v="OPO"/>
  </r>
  <r>
    <x v="100"/>
    <n v="29036"/>
    <n v="2368"/>
    <s v="2018/2019"/>
    <s v="2018-08-27"/>
    <n v="29036"/>
    <s v="S"/>
    <x v="20"/>
    <x v="1"/>
    <x v="10"/>
    <x v="10"/>
    <s v="OPO"/>
  </r>
  <r>
    <x v="101"/>
    <n v="38213"/>
    <n v="2369"/>
    <s v="2018/2019"/>
    <s v="2018-08-27"/>
    <n v="38213"/>
    <s v="S"/>
    <x v="9"/>
    <x v="1"/>
    <x v="10"/>
    <x v="10"/>
    <s v="OPO"/>
  </r>
  <r>
    <x v="102"/>
    <n v="40417"/>
    <n v="2370"/>
    <s v="2018/2019"/>
    <s v="2018-08-27"/>
    <n v="40417"/>
    <s v="S"/>
    <x v="9"/>
    <x v="1"/>
    <x v="10"/>
    <x v="10"/>
    <s v="OPO"/>
  </r>
  <r>
    <x v="103"/>
    <n v="40418"/>
    <n v="2371"/>
    <s v="2018/2019"/>
    <s v="2018-08-27"/>
    <n v="40418"/>
    <s v="S"/>
    <x v="14"/>
    <x v="1"/>
    <x v="10"/>
    <x v="10"/>
    <s v="OPO"/>
  </r>
  <r>
    <x v="104"/>
    <n v="40650"/>
    <n v="2372"/>
    <s v="2018/2019"/>
    <s v="2018-08-27"/>
    <n v="40650"/>
    <s v="S"/>
    <x v="23"/>
    <x v="1"/>
    <x v="10"/>
    <x v="10"/>
    <s v="OPO"/>
  </r>
  <r>
    <x v="105"/>
    <n v="39616"/>
    <n v="2373"/>
    <s v="2018/2019"/>
    <s v="2018-08-27"/>
    <n v="39616"/>
    <s v="S"/>
    <x v="32"/>
    <x v="1"/>
    <x v="10"/>
    <x v="10"/>
    <s v="OPO"/>
  </r>
  <r>
    <x v="106"/>
    <n v="40427"/>
    <n v="2374"/>
    <s v="2018/2019"/>
    <s v="2018-08-27"/>
    <n v="40427"/>
    <s v="S"/>
    <x v="27"/>
    <x v="1"/>
    <x v="10"/>
    <x v="10"/>
    <s v="OPO"/>
  </r>
  <r>
    <x v="107"/>
    <n v="42417"/>
    <n v="2375"/>
    <s v="2018/2019"/>
    <s v="2018-08-27"/>
    <n v="42417"/>
    <s v="S"/>
    <x v="46"/>
    <x v="1"/>
    <x v="10"/>
    <x v="10"/>
    <s v="OPO"/>
  </r>
  <r>
    <x v="108"/>
    <n v="42809"/>
    <n v="2376"/>
    <s v="2018/2019"/>
    <s v="2018-08-27"/>
    <n v="42809"/>
    <s v="S"/>
    <x v="47"/>
    <x v="1"/>
    <x v="10"/>
    <x v="10"/>
    <s v="OPO"/>
  </r>
  <r>
    <x v="109"/>
    <n v="34690"/>
    <n v="2377"/>
    <s v="2018/2019"/>
    <s v="2018-08-27"/>
    <n v="34690"/>
    <s v="S"/>
    <x v="43"/>
    <x v="1"/>
    <x v="10"/>
    <x v="10"/>
    <s v="OPO"/>
  </r>
  <r>
    <x v="110"/>
    <n v="40428"/>
    <n v="2378"/>
    <s v="2018/2019"/>
    <s v="2018-08-27"/>
    <n v="40428"/>
    <s v="S"/>
    <x v="6"/>
    <x v="1"/>
    <x v="10"/>
    <x v="10"/>
    <s v="OPO"/>
  </r>
  <r>
    <x v="111"/>
    <n v="21333"/>
    <n v="2379"/>
    <s v="2018/2019"/>
    <s v="2018-08-27"/>
    <n v="21333"/>
    <s v="S"/>
    <x v="18"/>
    <x v="1"/>
    <x v="10"/>
    <x v="10"/>
    <s v="OPO"/>
  </r>
  <r>
    <x v="112"/>
    <n v="41870"/>
    <n v="2380"/>
    <s v="2018/2019"/>
    <s v="2018-08-27"/>
    <n v="41870"/>
    <s v="S"/>
    <x v="14"/>
    <x v="1"/>
    <x v="10"/>
    <x v="10"/>
    <s v="OPO"/>
  </r>
  <r>
    <x v="113"/>
    <n v="40430"/>
    <n v="2381"/>
    <s v="2018/2019"/>
    <s v="2018-08-27"/>
    <n v="40430"/>
    <s v="S"/>
    <x v="15"/>
    <x v="1"/>
    <x v="10"/>
    <x v="10"/>
    <s v="OPO"/>
  </r>
  <r>
    <x v="114"/>
    <n v="42418"/>
    <n v="2382"/>
    <s v="2018/2019"/>
    <s v="2018-08-27"/>
    <n v="42418"/>
    <s v="S"/>
    <x v="31"/>
    <x v="1"/>
    <x v="10"/>
    <x v="10"/>
    <s v="OPO"/>
  </r>
  <r>
    <x v="115"/>
    <n v="43277"/>
    <n v="2383"/>
    <s v="2018/2019"/>
    <s v="2018-08-27"/>
    <n v="43277"/>
    <s v="M"/>
    <x v="42"/>
    <x v="1"/>
    <x v="10"/>
    <x v="10"/>
    <s v="OPO"/>
  </r>
  <r>
    <x v="116"/>
    <n v="41862"/>
    <n v="2384"/>
    <s v="2018/2019"/>
    <s v="2018-08-27"/>
    <n v="41862"/>
    <s v="M"/>
    <x v="42"/>
    <x v="1"/>
    <x v="10"/>
    <x v="10"/>
    <s v="OPO"/>
  </r>
  <r>
    <x v="117"/>
    <n v="43276"/>
    <n v="2385"/>
    <s v="2018/2019"/>
    <s v="2018-08-27"/>
    <n v="43276"/>
    <s v="M"/>
    <x v="8"/>
    <x v="1"/>
    <x v="10"/>
    <x v="10"/>
    <s v="OPO"/>
  </r>
  <r>
    <x v="118"/>
    <n v="41866"/>
    <n v="2386"/>
    <s v="2018/2019"/>
    <s v="2018-08-27"/>
    <n v="41866"/>
    <s v="M"/>
    <x v="37"/>
    <x v="1"/>
    <x v="10"/>
    <x v="10"/>
    <s v="OPO"/>
  </r>
  <r>
    <x v="119"/>
    <n v="46642"/>
    <n v="2387"/>
    <s v="2018/2019"/>
    <s v="2018-08-27"/>
    <n v="46642"/>
    <s v="M"/>
    <x v="7"/>
    <x v="1"/>
    <x v="10"/>
    <x v="10"/>
    <s v="OPO"/>
  </r>
  <r>
    <x v="120"/>
    <n v="46641"/>
    <n v="2388"/>
    <s v="2018/2019"/>
    <s v="2018-08-27"/>
    <n v="46641"/>
    <s v="M"/>
    <x v="26"/>
    <x v="1"/>
    <x v="10"/>
    <x v="10"/>
    <s v="OPO"/>
  </r>
  <r>
    <x v="121"/>
    <n v="40987"/>
    <n v="2389"/>
    <s v="2018/2019"/>
    <s v="2018-08-27"/>
    <n v="40987"/>
    <s v="M"/>
    <x v="42"/>
    <x v="1"/>
    <x v="10"/>
    <x v="10"/>
    <s v="OPO"/>
  </r>
  <r>
    <x v="122"/>
    <n v="45325"/>
    <n v="2390"/>
    <s v="2018/2019"/>
    <s v="2018-08-27"/>
    <n v="45325"/>
    <s v="M"/>
    <x v="48"/>
    <x v="1"/>
    <x v="10"/>
    <x v="10"/>
    <s v="OPO"/>
  </r>
  <r>
    <x v="123"/>
    <n v="41871"/>
    <n v="2391"/>
    <s v="2018/2019"/>
    <s v="2018-08-27"/>
    <n v="41871"/>
    <s v="M"/>
    <x v="21"/>
    <x v="1"/>
    <x v="10"/>
    <x v="10"/>
    <s v="OPO"/>
  </r>
  <r>
    <x v="124"/>
    <n v="40497"/>
    <n v="2392"/>
    <s v="2018/2019"/>
    <s v="2018-08-27"/>
    <n v="40497"/>
    <s v="M"/>
    <x v="8"/>
    <x v="1"/>
    <x v="10"/>
    <x v="10"/>
    <s v="OPO"/>
  </r>
  <r>
    <x v="125"/>
    <n v="49398"/>
    <n v="2393"/>
    <s v="2018/2019"/>
    <s v="2018-08-27"/>
    <n v="49398"/>
    <s v="D"/>
    <x v="49"/>
    <x v="1"/>
    <x v="10"/>
    <x v="10"/>
    <s v="OPO"/>
  </r>
  <r>
    <x v="126"/>
    <n v="37678"/>
    <n v="2394"/>
    <s v="2018/2019"/>
    <s v="2018-08-27"/>
    <n v="37678"/>
    <s v="S"/>
    <x v="1"/>
    <x v="1"/>
    <x v="10"/>
    <x v="10"/>
    <s v="OPO"/>
  </r>
  <r>
    <x v="127"/>
    <n v="18980"/>
    <n v="2635"/>
    <s v="2018/2019"/>
    <s v="2018-08-27"/>
    <n v="18980"/>
    <s v="S"/>
    <x v="3"/>
    <x v="1"/>
    <x v="11"/>
    <x v="11"/>
    <s v="OPO"/>
  </r>
  <r>
    <x v="128"/>
    <n v="10045"/>
    <n v="2636"/>
    <s v="2018/2019"/>
    <s v="2018-08-27"/>
    <n v="10045"/>
    <s v="S"/>
    <x v="29"/>
    <x v="1"/>
    <x v="11"/>
    <x v="11"/>
    <s v="OPO"/>
  </r>
  <r>
    <x v="129"/>
    <n v="29056"/>
    <n v="2637"/>
    <s v="2018/2019"/>
    <s v="2018-08-27"/>
    <n v="29056"/>
    <s v="S"/>
    <x v="5"/>
    <x v="1"/>
    <x v="11"/>
    <x v="11"/>
    <s v="OPO"/>
  </r>
  <r>
    <x v="130"/>
    <n v="37661"/>
    <n v="2638"/>
    <s v="2018/2019"/>
    <s v="2018-08-27"/>
    <n v="37661"/>
    <s v="S"/>
    <x v="1"/>
    <x v="1"/>
    <x v="11"/>
    <x v="11"/>
    <s v="OPO"/>
  </r>
  <r>
    <x v="131"/>
    <n v="29709"/>
    <n v="2639"/>
    <s v="2018/2019"/>
    <s v="2018-08-27"/>
    <n v="29709"/>
    <s v="S"/>
    <x v="3"/>
    <x v="1"/>
    <x v="11"/>
    <x v="11"/>
    <s v="OPO"/>
  </r>
  <r>
    <x v="132"/>
    <n v="39903"/>
    <n v="2640"/>
    <s v="2018/2019"/>
    <s v="2018-08-27"/>
    <n v="39903"/>
    <s v="S"/>
    <x v="1"/>
    <x v="0"/>
    <x v="11"/>
    <x v="11"/>
    <s v="OPO"/>
  </r>
  <r>
    <x v="133"/>
    <n v="9387"/>
    <n v="2641"/>
    <s v="2018/2019"/>
    <s v="2018-08-27"/>
    <n v="9387"/>
    <s v="S"/>
    <x v="17"/>
    <x v="1"/>
    <x v="11"/>
    <x v="11"/>
    <s v="OPO"/>
  </r>
  <r>
    <x v="134"/>
    <n v="23852"/>
    <n v="2642"/>
    <s v="2018/2019"/>
    <s v="2018-08-27"/>
    <n v="23852"/>
    <s v="S"/>
    <x v="0"/>
    <x v="1"/>
    <x v="11"/>
    <x v="11"/>
    <s v="OPO"/>
  </r>
  <r>
    <x v="135"/>
    <n v="16923"/>
    <n v="2674"/>
    <s v="2018/2019"/>
    <s v="2018-08-28"/>
    <n v="16923"/>
    <s v="S"/>
    <x v="28"/>
    <x v="1"/>
    <x v="12"/>
    <x v="12"/>
    <s v="OPO"/>
  </r>
  <r>
    <x v="136"/>
    <n v="6250"/>
    <n v="2675"/>
    <s v="2018/2019"/>
    <s v="2018-08-28"/>
    <n v="6250"/>
    <s v="S"/>
    <x v="45"/>
    <x v="1"/>
    <x v="12"/>
    <x v="12"/>
    <s v="OPO"/>
  </r>
  <r>
    <x v="137"/>
    <n v="29095"/>
    <n v="2676"/>
    <s v="2018/2019"/>
    <s v="2018-08-28"/>
    <n v="29095"/>
    <s v="S"/>
    <x v="50"/>
    <x v="1"/>
    <x v="12"/>
    <x v="12"/>
    <s v="OPO"/>
  </r>
  <r>
    <x v="138"/>
    <n v="47988"/>
    <n v="2677"/>
    <s v="2018/2019"/>
    <s v="2018-08-28"/>
    <n v="47988"/>
    <s v="S"/>
    <x v="10"/>
    <x v="1"/>
    <x v="12"/>
    <x v="12"/>
    <s v="OPO"/>
  </r>
  <r>
    <x v="139"/>
    <n v="19000"/>
    <n v="2678"/>
    <s v="2018/2019"/>
    <s v="2018-08-28"/>
    <n v="19000"/>
    <s v="S"/>
    <x v="23"/>
    <x v="1"/>
    <x v="12"/>
    <x v="12"/>
    <s v="OPO"/>
  </r>
  <r>
    <x v="140"/>
    <n v="15242"/>
    <n v="2679"/>
    <s v="2018/2019"/>
    <s v="2018-08-28"/>
    <n v="15242"/>
    <s v="S"/>
    <x v="10"/>
    <x v="1"/>
    <x v="12"/>
    <x v="12"/>
    <s v="OPO"/>
  </r>
  <r>
    <x v="141"/>
    <n v="16922"/>
    <n v="2680"/>
    <s v="2018/2019"/>
    <s v="2018-08-28"/>
    <n v="16922"/>
    <s v="S"/>
    <x v="15"/>
    <x v="1"/>
    <x v="12"/>
    <x v="12"/>
    <s v="OPO"/>
  </r>
  <r>
    <x v="142"/>
    <n v="39927"/>
    <n v="2681"/>
    <s v="2018/2019"/>
    <s v="2018-08-28"/>
    <n v="39927"/>
    <s v="M"/>
    <x v="21"/>
    <x v="1"/>
    <x v="12"/>
    <x v="12"/>
    <s v="OPO"/>
  </r>
  <r>
    <x v="143"/>
    <n v="49426"/>
    <n v="2682"/>
    <s v="2018/2019"/>
    <s v="2018-08-28"/>
    <n v="49426"/>
    <s v="M"/>
    <x v="48"/>
    <x v="1"/>
    <x v="12"/>
    <x v="12"/>
    <s v="OPO"/>
  </r>
  <r>
    <x v="144"/>
    <n v="49427"/>
    <n v="2683"/>
    <s v="2018/2019"/>
    <s v="2018-08-28"/>
    <n v="49427"/>
    <s v="M"/>
    <x v="51"/>
    <x v="1"/>
    <x v="12"/>
    <x v="12"/>
    <s v="OPO"/>
  </r>
  <r>
    <x v="145"/>
    <n v="19002"/>
    <n v="2684"/>
    <s v="2018/2019"/>
    <s v="2018-08-28"/>
    <n v="19002"/>
    <s v="S"/>
    <x v="14"/>
    <x v="1"/>
    <x v="12"/>
    <x v="12"/>
    <s v="OPO"/>
  </r>
  <r>
    <x v="146"/>
    <n v="43813"/>
    <n v="2685"/>
    <s v="2018/2019"/>
    <s v="2018-08-28"/>
    <n v="43813"/>
    <s v="M"/>
    <x v="26"/>
    <x v="1"/>
    <x v="12"/>
    <x v="12"/>
    <s v="OPO"/>
  </r>
  <r>
    <x v="147"/>
    <n v="49441"/>
    <n v="2774"/>
    <s v="2018/2019"/>
    <s v="2018-08-28"/>
    <n v="49441"/>
    <s v="S"/>
    <x v="23"/>
    <x v="1"/>
    <x v="13"/>
    <x v="13"/>
    <s v="OPO"/>
  </r>
  <r>
    <x v="148"/>
    <n v="47933"/>
    <n v="2775"/>
    <s v="2018/2019"/>
    <s v="2018-08-28"/>
    <n v="47933"/>
    <s v="S"/>
    <x v="52"/>
    <x v="1"/>
    <x v="13"/>
    <x v="13"/>
    <s v="OPO"/>
  </r>
  <r>
    <x v="149"/>
    <n v="47934"/>
    <n v="2776"/>
    <s v="2018/2019"/>
    <s v="2018-08-28"/>
    <n v="47934"/>
    <s v="S"/>
    <x v="47"/>
    <x v="1"/>
    <x v="13"/>
    <x v="13"/>
    <s v="OPO"/>
  </r>
  <r>
    <x v="150"/>
    <n v="25337"/>
    <n v="2777"/>
    <s v="2018/2019"/>
    <s v="2018-08-28"/>
    <n v="25337"/>
    <s v="S"/>
    <x v="53"/>
    <x v="1"/>
    <x v="13"/>
    <x v="13"/>
    <s v="OPO"/>
  </r>
  <r>
    <x v="151"/>
    <n v="45303"/>
    <n v="2778"/>
    <s v="2018/2019"/>
    <s v="2018-08-28"/>
    <n v="45303"/>
    <s v="S"/>
    <x v="23"/>
    <x v="1"/>
    <x v="13"/>
    <x v="13"/>
    <s v="OPO"/>
  </r>
  <r>
    <x v="152"/>
    <n v="25338"/>
    <n v="2779"/>
    <s v="2018/2019"/>
    <s v="2018-08-28"/>
    <n v="25338"/>
    <s v="S"/>
    <x v="45"/>
    <x v="0"/>
    <x v="13"/>
    <x v="13"/>
    <s v="OPO"/>
  </r>
  <r>
    <x v="153"/>
    <n v="45304"/>
    <n v="2780"/>
    <s v="2018/2019"/>
    <s v="2018-08-28"/>
    <n v="45304"/>
    <s v="S"/>
    <x v="54"/>
    <x v="1"/>
    <x v="13"/>
    <x v="13"/>
    <s v="OPO"/>
  </r>
  <r>
    <x v="154"/>
    <n v="49520"/>
    <n v="3377"/>
    <s v="2018/2019"/>
    <s v="2018-08-28"/>
    <n v="49520"/>
    <s v="S"/>
    <x v="55"/>
    <x v="1"/>
    <x v="13"/>
    <x v="13"/>
    <s v="OPO"/>
  </r>
  <r>
    <x v="155"/>
    <n v="46532"/>
    <n v="3499"/>
    <s v="2018/2019"/>
    <s v="2018-08-29"/>
    <n v="46532"/>
    <s v="M"/>
    <x v="25"/>
    <x v="0"/>
    <x v="11"/>
    <x v="11"/>
    <s v="OPO"/>
  </r>
  <r>
    <x v="156"/>
    <n v="41962"/>
    <n v="3500"/>
    <s v="2018/2019"/>
    <s v="2018-08-29"/>
    <n v="41962"/>
    <s v="M"/>
    <x v="26"/>
    <x v="1"/>
    <x v="11"/>
    <x v="11"/>
    <s v="OPO"/>
  </r>
  <r>
    <x v="157"/>
    <n v="42674"/>
    <n v="3501"/>
    <s v="2018/2019"/>
    <s v="2018-08-29"/>
    <n v="42674"/>
    <s v="M"/>
    <x v="8"/>
    <x v="1"/>
    <x v="11"/>
    <x v="11"/>
    <s v="OPO"/>
  </r>
  <r>
    <x v="158"/>
    <n v="49537"/>
    <n v="3502"/>
    <s v="2018/2019"/>
    <s v="2018-08-29"/>
    <n v="49537"/>
    <s v="S"/>
    <x v="56"/>
    <x v="1"/>
    <x v="11"/>
    <x v="11"/>
    <s v="OPO"/>
  </r>
  <r>
    <x v="159"/>
    <n v="12985"/>
    <n v="3544"/>
    <s v="2018/2019"/>
    <s v="2018-08-30"/>
    <n v="12985"/>
    <s v="S"/>
    <x v="55"/>
    <x v="1"/>
    <x v="1"/>
    <x v="1"/>
    <s v="OPO"/>
  </r>
  <r>
    <x v="160"/>
    <n v="12984"/>
    <n v="3545"/>
    <s v="2018/2019"/>
    <s v="2018-08-30"/>
    <n v="12984"/>
    <s v="S"/>
    <x v="57"/>
    <x v="1"/>
    <x v="1"/>
    <x v="1"/>
    <s v="OPO"/>
  </r>
  <r>
    <x v="161"/>
    <n v="41371"/>
    <n v="3546"/>
    <s v="2018/2019"/>
    <s v="2018-08-30"/>
    <n v="41371"/>
    <s v="S"/>
    <x v="9"/>
    <x v="1"/>
    <x v="1"/>
    <x v="1"/>
    <s v="OPO"/>
  </r>
  <r>
    <x v="162"/>
    <n v="49544"/>
    <n v="3547"/>
    <s v="2018/2019"/>
    <s v="2018-08-30"/>
    <n v="49544"/>
    <s v="M"/>
    <x v="26"/>
    <x v="1"/>
    <x v="1"/>
    <x v="1"/>
    <s v="OPO"/>
  </r>
  <r>
    <x v="163"/>
    <n v="49545"/>
    <n v="3548"/>
    <s v="2018/2019"/>
    <s v="2018-08-30"/>
    <n v="49545"/>
    <s v="M"/>
    <x v="7"/>
    <x v="0"/>
    <x v="1"/>
    <x v="1"/>
    <s v="OPO"/>
  </r>
  <r>
    <x v="164"/>
    <n v="49546"/>
    <n v="3549"/>
    <s v="2018/2019"/>
    <s v="2018-08-30"/>
    <n v="49546"/>
    <s v="M"/>
    <x v="48"/>
    <x v="0"/>
    <x v="1"/>
    <x v="1"/>
    <s v="OPO"/>
  </r>
  <r>
    <x v="165"/>
    <n v="45145"/>
    <n v="3550"/>
    <s v="2018/2019"/>
    <s v="2018-08-30"/>
    <n v="45145"/>
    <s v="M"/>
    <x v="7"/>
    <x v="1"/>
    <x v="1"/>
    <x v="1"/>
    <s v="OPO"/>
  </r>
  <r>
    <x v="166"/>
    <n v="43255"/>
    <n v="3551"/>
    <s v="2018/2019"/>
    <s v="2018-08-30"/>
    <n v="43255"/>
    <s v="M"/>
    <x v="21"/>
    <x v="1"/>
    <x v="1"/>
    <x v="1"/>
    <s v="OPO"/>
  </r>
  <r>
    <x v="167"/>
    <n v="41373"/>
    <n v="3552"/>
    <s v="2018/2019"/>
    <s v="2018-08-30"/>
    <n v="41373"/>
    <s v="M"/>
    <x v="26"/>
    <x v="1"/>
    <x v="1"/>
    <x v="1"/>
    <s v="OPO"/>
  </r>
  <r>
    <x v="168"/>
    <n v="41372"/>
    <n v="3553"/>
    <s v="2018/2019"/>
    <s v="2018-08-30"/>
    <n v="41372"/>
    <s v="M"/>
    <x v="25"/>
    <x v="1"/>
    <x v="1"/>
    <x v="1"/>
    <s v="OPO"/>
  </r>
  <r>
    <x v="169"/>
    <n v="46909"/>
    <n v="3554"/>
    <s v="2018/2019"/>
    <s v="2018-08-30"/>
    <n v="46909"/>
    <s v="M"/>
    <x v="26"/>
    <x v="0"/>
    <x v="1"/>
    <x v="1"/>
    <s v="OPO"/>
  </r>
  <r>
    <x v="170"/>
    <n v="45147"/>
    <n v="3555"/>
    <s v="2018/2019"/>
    <s v="2018-08-30"/>
    <n v="45147"/>
    <s v="M"/>
    <x v="7"/>
    <x v="1"/>
    <x v="1"/>
    <x v="1"/>
    <s v="OPO"/>
  </r>
  <r>
    <x v="171"/>
    <n v="44941"/>
    <n v="3556"/>
    <s v="2018/2019"/>
    <s v="2018-08-30"/>
    <n v="44941"/>
    <s v="M"/>
    <x v="21"/>
    <x v="1"/>
    <x v="1"/>
    <x v="1"/>
    <s v="OPO"/>
  </r>
  <r>
    <x v="172"/>
    <n v="44940"/>
    <n v="3557"/>
    <s v="2018/2019"/>
    <s v="2018-08-30"/>
    <n v="44940"/>
    <s v="M"/>
    <x v="42"/>
    <x v="0"/>
    <x v="1"/>
    <x v="1"/>
    <s v="OPO"/>
  </r>
  <r>
    <x v="173"/>
    <n v="37672"/>
    <n v="3558"/>
    <s v="2018/2019"/>
    <s v="2018-08-30"/>
    <n v="37672"/>
    <s v="M"/>
    <x v="42"/>
    <x v="0"/>
    <x v="1"/>
    <x v="1"/>
    <s v="OPO"/>
  </r>
  <r>
    <x v="174"/>
    <n v="43257"/>
    <n v="3559"/>
    <s v="2018/2019"/>
    <s v="2018-08-30"/>
    <n v="43257"/>
    <s v="M"/>
    <x v="7"/>
    <x v="0"/>
    <x v="1"/>
    <x v="1"/>
    <s v="OPO"/>
  </r>
  <r>
    <x v="175"/>
    <n v="46910"/>
    <n v="3560"/>
    <s v="2018/2019"/>
    <s v="2018-08-30"/>
    <n v="46910"/>
    <s v="M"/>
    <x v="48"/>
    <x v="1"/>
    <x v="1"/>
    <x v="1"/>
    <s v="OPO"/>
  </r>
  <r>
    <x v="176"/>
    <n v="47016"/>
    <n v="3561"/>
    <s v="2018/2019"/>
    <s v="2018-08-30"/>
    <n v="47016"/>
    <s v="M"/>
    <x v="26"/>
    <x v="1"/>
    <x v="1"/>
    <x v="1"/>
    <s v="OPO"/>
  </r>
  <r>
    <x v="177"/>
    <n v="49547"/>
    <n v="3562"/>
    <s v="2018/2019"/>
    <s v="2018-08-30"/>
    <n v="49547"/>
    <s v="D"/>
    <x v="58"/>
    <x v="1"/>
    <x v="1"/>
    <x v="1"/>
    <s v="OPO"/>
  </r>
  <r>
    <x v="178"/>
    <n v="22647"/>
    <n v="4077"/>
    <s v="2018/2019"/>
    <s v="2018-08-30"/>
    <n v="22647"/>
    <s v="S"/>
    <x v="2"/>
    <x v="1"/>
    <x v="14"/>
    <x v="14"/>
    <s v="OPO"/>
  </r>
  <r>
    <x v="179"/>
    <n v="33836"/>
    <n v="4078"/>
    <s v="2018/2019"/>
    <s v="2018-08-30"/>
    <n v="33836"/>
    <s v="S"/>
    <x v="1"/>
    <x v="1"/>
    <x v="14"/>
    <x v="14"/>
    <s v="OPO"/>
  </r>
  <r>
    <x v="180"/>
    <n v="22888"/>
    <n v="4079"/>
    <s v="2018/2019"/>
    <s v="2018-08-30"/>
    <n v="22888"/>
    <s v="S"/>
    <x v="56"/>
    <x v="1"/>
    <x v="14"/>
    <x v="14"/>
    <s v="OPO"/>
  </r>
  <r>
    <x v="181"/>
    <n v="41680"/>
    <n v="4080"/>
    <s v="2018/2019"/>
    <s v="2018-08-30"/>
    <n v="41680"/>
    <s v="S"/>
    <x v="9"/>
    <x v="1"/>
    <x v="14"/>
    <x v="14"/>
    <s v="OPO"/>
  </r>
  <r>
    <x v="182"/>
    <n v="33834"/>
    <n v="4081"/>
    <s v="2018/2019"/>
    <s v="2018-08-30"/>
    <n v="33834"/>
    <s v="S"/>
    <x v="9"/>
    <x v="0"/>
    <x v="14"/>
    <x v="14"/>
    <s v="OPO"/>
  </r>
  <r>
    <x v="183"/>
    <n v="22890"/>
    <n v="4082"/>
    <s v="2018/2019"/>
    <s v="2018-08-30"/>
    <n v="22890"/>
    <s v="S"/>
    <x v="10"/>
    <x v="1"/>
    <x v="14"/>
    <x v="14"/>
    <s v="OPO"/>
  </r>
  <r>
    <x v="184"/>
    <n v="49605"/>
    <n v="4083"/>
    <s v="2018/2019"/>
    <s v="2018-08-30"/>
    <n v="49605"/>
    <s v="M"/>
    <x v="42"/>
    <x v="1"/>
    <x v="14"/>
    <x v="14"/>
    <s v="OPO"/>
  </r>
  <r>
    <x v="185"/>
    <n v="49606"/>
    <n v="4084"/>
    <s v="2018/2019"/>
    <s v="2018-08-30"/>
    <n v="49606"/>
    <s v="M"/>
    <x v="26"/>
    <x v="1"/>
    <x v="14"/>
    <x v="14"/>
    <s v="OPO"/>
  </r>
  <r>
    <x v="186"/>
    <n v="49607"/>
    <n v="4085"/>
    <s v="2018/2019"/>
    <s v="2018-08-30"/>
    <n v="49607"/>
    <s v="M"/>
    <x v="51"/>
    <x v="1"/>
    <x v="14"/>
    <x v="14"/>
    <s v="OPO"/>
  </r>
  <r>
    <x v="187"/>
    <n v="49608"/>
    <n v="4086"/>
    <s v="2018/2019"/>
    <s v="2018-08-30"/>
    <n v="49608"/>
    <s v="M"/>
    <x v="51"/>
    <x v="1"/>
    <x v="14"/>
    <x v="14"/>
    <s v="OPO"/>
  </r>
  <r>
    <x v="188"/>
    <n v="49609"/>
    <n v="4087"/>
    <s v="2018/2019"/>
    <s v="2018-08-30"/>
    <n v="49609"/>
    <s v="M"/>
    <x v="48"/>
    <x v="1"/>
    <x v="14"/>
    <x v="14"/>
    <s v="OPO"/>
  </r>
  <r>
    <x v="189"/>
    <n v="33835"/>
    <n v="4088"/>
    <s v="2018/2019"/>
    <s v="2018-08-30"/>
    <n v="33835"/>
    <s v="M"/>
    <x v="25"/>
    <x v="0"/>
    <x v="14"/>
    <x v="14"/>
    <s v="OPO"/>
  </r>
  <r>
    <x v="190"/>
    <n v="45452"/>
    <n v="4089"/>
    <s v="2018/2019"/>
    <s v="2018-08-30"/>
    <n v="45452"/>
    <s v="M"/>
    <x v="25"/>
    <x v="1"/>
    <x v="14"/>
    <x v="14"/>
    <s v="OPO"/>
  </r>
  <r>
    <x v="191"/>
    <n v="45454"/>
    <n v="4090"/>
    <s v="2018/2019"/>
    <s v="2018-08-30"/>
    <n v="45454"/>
    <s v="M"/>
    <x v="37"/>
    <x v="1"/>
    <x v="14"/>
    <x v="14"/>
    <s v="OPO"/>
  </r>
  <r>
    <x v="192"/>
    <n v="47221"/>
    <n v="4091"/>
    <s v="2018/2019"/>
    <s v="2018-08-30"/>
    <n v="47221"/>
    <s v="M"/>
    <x v="37"/>
    <x v="0"/>
    <x v="14"/>
    <x v="14"/>
    <s v="OPO"/>
  </r>
  <r>
    <x v="193"/>
    <n v="45458"/>
    <n v="4092"/>
    <s v="2018/2019"/>
    <s v="2018-08-30"/>
    <n v="45458"/>
    <s v="M"/>
    <x v="21"/>
    <x v="0"/>
    <x v="14"/>
    <x v="14"/>
    <s v="OPO"/>
  </r>
  <r>
    <x v="194"/>
    <n v="43346"/>
    <n v="4093"/>
    <s v="2018/2019"/>
    <s v="2018-08-30"/>
    <n v="43346"/>
    <s v="M"/>
    <x v="25"/>
    <x v="1"/>
    <x v="14"/>
    <x v="14"/>
    <s v="OPO"/>
  </r>
  <r>
    <x v="195"/>
    <n v="46754"/>
    <n v="4094"/>
    <s v="2018/2019"/>
    <s v="2018-08-30"/>
    <n v="46754"/>
    <s v="M"/>
    <x v="26"/>
    <x v="1"/>
    <x v="14"/>
    <x v="14"/>
    <s v="OPO"/>
  </r>
  <r>
    <x v="196"/>
    <n v="46696"/>
    <n v="4095"/>
    <s v="2018/2019"/>
    <s v="2018-08-30"/>
    <n v="46696"/>
    <s v="M"/>
    <x v="25"/>
    <x v="1"/>
    <x v="14"/>
    <x v="14"/>
    <s v="OPO"/>
  </r>
  <r>
    <x v="197"/>
    <n v="37669"/>
    <n v="4096"/>
    <s v="2018/2019"/>
    <s v="2018-08-30"/>
    <n v="37669"/>
    <s v="M"/>
    <x v="25"/>
    <x v="1"/>
    <x v="14"/>
    <x v="14"/>
    <s v="OPO"/>
  </r>
  <r>
    <x v="198"/>
    <n v="45457"/>
    <n v="4097"/>
    <s v="2018/2019"/>
    <s v="2018-08-30"/>
    <n v="45457"/>
    <s v="M"/>
    <x v="37"/>
    <x v="0"/>
    <x v="14"/>
    <x v="14"/>
    <s v="OPO"/>
  </r>
  <r>
    <x v="199"/>
    <n v="37675"/>
    <n v="4098"/>
    <s v="2018/2019"/>
    <s v="2018-08-30"/>
    <n v="37675"/>
    <s v="M"/>
    <x v="8"/>
    <x v="1"/>
    <x v="14"/>
    <x v="14"/>
    <s v="OPO"/>
  </r>
  <r>
    <x v="200"/>
    <n v="43343"/>
    <n v="4099"/>
    <s v="2018/2019"/>
    <s v="2018-08-30"/>
    <n v="43343"/>
    <s v="M"/>
    <x v="37"/>
    <x v="1"/>
    <x v="14"/>
    <x v="14"/>
    <s v="OPO"/>
  </r>
  <r>
    <x v="201"/>
    <n v="37670"/>
    <n v="4100"/>
    <s v="2018/2019"/>
    <s v="2018-08-30"/>
    <n v="37670"/>
    <s v="M"/>
    <x v="25"/>
    <x v="1"/>
    <x v="14"/>
    <x v="14"/>
    <s v="OPO"/>
  </r>
  <r>
    <x v="202"/>
    <n v="46697"/>
    <n v="4101"/>
    <s v="2018/2019"/>
    <s v="2018-08-30"/>
    <n v="46697"/>
    <s v="M"/>
    <x v="8"/>
    <x v="1"/>
    <x v="14"/>
    <x v="14"/>
    <s v="OPO"/>
  </r>
  <r>
    <x v="203"/>
    <n v="45453"/>
    <n v="4102"/>
    <s v="2018/2019"/>
    <s v="2018-08-30"/>
    <n v="45453"/>
    <s v="M"/>
    <x v="8"/>
    <x v="1"/>
    <x v="14"/>
    <x v="14"/>
    <s v="OPO"/>
  </r>
  <r>
    <x v="204"/>
    <n v="46753"/>
    <n v="4103"/>
    <s v="2018/2019"/>
    <s v="2018-08-30"/>
    <n v="46753"/>
    <s v="M"/>
    <x v="26"/>
    <x v="0"/>
    <x v="14"/>
    <x v="14"/>
    <s v="OPO"/>
  </r>
  <r>
    <x v="205"/>
    <n v="39290"/>
    <n v="4104"/>
    <s v="2018/2019"/>
    <s v="2018-08-30"/>
    <n v="39290"/>
    <s v="M"/>
    <x v="8"/>
    <x v="0"/>
    <x v="14"/>
    <x v="14"/>
    <s v="OPO"/>
  </r>
  <r>
    <x v="206"/>
    <n v="45456"/>
    <n v="4105"/>
    <s v="2018/2019"/>
    <s v="2018-08-30"/>
    <n v="45456"/>
    <s v="M"/>
    <x v="37"/>
    <x v="0"/>
    <x v="14"/>
    <x v="14"/>
    <s v="OPO"/>
  </r>
  <r>
    <x v="207"/>
    <n v="45461"/>
    <n v="4106"/>
    <s v="2018/2019"/>
    <s v="2018-08-30"/>
    <n v="45461"/>
    <s v="M"/>
    <x v="48"/>
    <x v="1"/>
    <x v="14"/>
    <x v="14"/>
    <s v="OPO"/>
  </r>
  <r>
    <x v="208"/>
    <n v="46844"/>
    <n v="4107"/>
    <s v="2018/2019"/>
    <s v="2018-08-30"/>
    <n v="46844"/>
    <s v="M"/>
    <x v="8"/>
    <x v="0"/>
    <x v="14"/>
    <x v="14"/>
    <s v="OPO"/>
  </r>
  <r>
    <x v="209"/>
    <n v="39288"/>
    <n v="4108"/>
    <s v="2018/2019"/>
    <s v="2018-08-30"/>
    <n v="39288"/>
    <s v="M"/>
    <x v="8"/>
    <x v="0"/>
    <x v="14"/>
    <x v="14"/>
    <s v="OPO"/>
  </r>
  <r>
    <x v="210"/>
    <n v="49610"/>
    <n v="4117"/>
    <s v="2018/2019"/>
    <s v="2018-08-31"/>
    <n v="49610"/>
    <s v="M"/>
    <x v="26"/>
    <x v="0"/>
    <x v="1"/>
    <x v="1"/>
    <s v="OPO"/>
  </r>
  <r>
    <x v="211"/>
    <n v="44387"/>
    <n v="4118"/>
    <s v="2018/2019"/>
    <s v="2018-08-31"/>
    <n v="44387"/>
    <s v="M"/>
    <x v="37"/>
    <x v="1"/>
    <x v="1"/>
    <x v="1"/>
    <s v="OPO"/>
  </r>
  <r>
    <x v="212"/>
    <n v="49616"/>
    <n v="4138"/>
    <s v="2018/2019"/>
    <s v="2018-08-31"/>
    <n v="49616"/>
    <s v="S"/>
    <x v="41"/>
    <x v="1"/>
    <x v="15"/>
    <x v="15"/>
    <s v="OPO"/>
  </r>
  <r>
    <x v="213"/>
    <n v="49617"/>
    <n v="4139"/>
    <s v="2018/2019"/>
    <s v="2018-08-31"/>
    <n v="49617"/>
    <s v="S"/>
    <x v="59"/>
    <x v="1"/>
    <x v="15"/>
    <x v="15"/>
    <s v="OPO"/>
  </r>
  <r>
    <x v="214"/>
    <n v="49618"/>
    <n v="4140"/>
    <s v="2018/2019"/>
    <s v="2018-08-31"/>
    <n v="49618"/>
    <s v="S"/>
    <x v="14"/>
    <x v="1"/>
    <x v="15"/>
    <x v="15"/>
    <s v="OPO"/>
  </r>
  <r>
    <x v="215"/>
    <n v="40788"/>
    <n v="4141"/>
    <s v="2018/2019"/>
    <s v="2018-08-31"/>
    <n v="40788"/>
    <s v="S"/>
    <x v="28"/>
    <x v="1"/>
    <x v="15"/>
    <x v="15"/>
    <s v="OPO"/>
  </r>
  <r>
    <x v="216"/>
    <n v="42351"/>
    <n v="4142"/>
    <s v="2018/2019"/>
    <s v="2018-08-31"/>
    <n v="42351"/>
    <s v="S"/>
    <x v="24"/>
    <x v="1"/>
    <x v="15"/>
    <x v="15"/>
    <s v="OPO"/>
  </r>
  <r>
    <x v="217"/>
    <n v="26651"/>
    <n v="4143"/>
    <s v="2018/2019"/>
    <s v="2018-08-31"/>
    <n v="26651"/>
    <s v="S"/>
    <x v="32"/>
    <x v="1"/>
    <x v="15"/>
    <x v="15"/>
    <s v="OPO"/>
  </r>
  <r>
    <x v="218"/>
    <n v="40789"/>
    <n v="4144"/>
    <s v="2018/2019"/>
    <s v="2018-08-31"/>
    <n v="40789"/>
    <s v="S"/>
    <x v="0"/>
    <x v="1"/>
    <x v="15"/>
    <x v="15"/>
    <s v="OPO"/>
  </r>
  <r>
    <x v="219"/>
    <n v="33866"/>
    <n v="4145"/>
    <s v="2018/2019"/>
    <s v="2018-08-31"/>
    <n v="33866"/>
    <s v="S"/>
    <x v="54"/>
    <x v="1"/>
    <x v="15"/>
    <x v="15"/>
    <s v="OPO"/>
  </r>
  <r>
    <x v="220"/>
    <n v="8457"/>
    <n v="4146"/>
    <s v="2018/2019"/>
    <s v="2018-08-31"/>
    <n v="8457"/>
    <s v="S"/>
    <x v="60"/>
    <x v="1"/>
    <x v="15"/>
    <x v="15"/>
    <s v="OPO"/>
  </r>
  <r>
    <x v="221"/>
    <n v="40787"/>
    <n v="4147"/>
    <s v="2018/2019"/>
    <s v="2018-08-31"/>
    <n v="40787"/>
    <s v="S"/>
    <x v="56"/>
    <x v="1"/>
    <x v="15"/>
    <x v="15"/>
    <s v="OPO"/>
  </r>
  <r>
    <x v="222"/>
    <n v="37655"/>
    <n v="4148"/>
    <s v="2018/2019"/>
    <s v="2018-08-31"/>
    <n v="37655"/>
    <s v="S"/>
    <x v="44"/>
    <x v="1"/>
    <x v="15"/>
    <x v="15"/>
    <s v="OPO"/>
  </r>
  <r>
    <x v="223"/>
    <n v="42354"/>
    <n v="4149"/>
    <s v="2018/2019"/>
    <s v="2018-08-31"/>
    <n v="42354"/>
    <s v="S"/>
    <x v="43"/>
    <x v="1"/>
    <x v="15"/>
    <x v="15"/>
    <s v="OPO"/>
  </r>
  <r>
    <x v="224"/>
    <n v="42352"/>
    <n v="4150"/>
    <s v="2018/2019"/>
    <s v="2018-08-31"/>
    <n v="42352"/>
    <s v="M"/>
    <x v="37"/>
    <x v="0"/>
    <x v="15"/>
    <x v="15"/>
    <s v="OPO"/>
  </r>
  <r>
    <x v="225"/>
    <n v="42353"/>
    <n v="4151"/>
    <s v="2018/2019"/>
    <s v="2018-08-31"/>
    <n v="42353"/>
    <s v="M"/>
    <x v="37"/>
    <x v="1"/>
    <x v="15"/>
    <x v="15"/>
    <s v="OPO"/>
  </r>
  <r>
    <x v="226"/>
    <n v="42420"/>
    <n v="4152"/>
    <s v="2018/2019"/>
    <s v="2018-08-31"/>
    <n v="42420"/>
    <s v="M"/>
    <x v="26"/>
    <x v="1"/>
    <x v="0"/>
    <x v="0"/>
    <s v="OPO"/>
  </r>
  <r>
    <x v="227"/>
    <n v="42421"/>
    <n v="4153"/>
    <s v="2018/2019"/>
    <s v="2018-08-31"/>
    <n v="42421"/>
    <s v="M"/>
    <x v="7"/>
    <x v="1"/>
    <x v="0"/>
    <x v="0"/>
    <s v="OPO"/>
  </r>
  <r>
    <x v="228"/>
    <n v="42422"/>
    <n v="4154"/>
    <s v="2018/2019"/>
    <s v="2018-08-31"/>
    <n v="42422"/>
    <s v="M"/>
    <x v="26"/>
    <x v="1"/>
    <x v="0"/>
    <x v="0"/>
    <s v="OPO"/>
  </r>
  <r>
    <x v="229"/>
    <n v="45576"/>
    <n v="4155"/>
    <s v="2018/2019"/>
    <s v="2018-08-31"/>
    <n v="45576"/>
    <s v="M"/>
    <x v="26"/>
    <x v="0"/>
    <x v="0"/>
    <x v="0"/>
    <s v="OPO"/>
  </r>
  <r>
    <x v="230"/>
    <n v="45577"/>
    <n v="4156"/>
    <s v="2018/2019"/>
    <s v="2018-08-31"/>
    <n v="45577"/>
    <s v="M"/>
    <x v="48"/>
    <x v="0"/>
    <x v="0"/>
    <x v="0"/>
    <s v="OPO"/>
  </r>
  <r>
    <x v="231"/>
    <n v="42425"/>
    <n v="4157"/>
    <s v="2018/2019"/>
    <s v="2018-08-31"/>
    <n v="42425"/>
    <s v="M"/>
    <x v="26"/>
    <x v="1"/>
    <x v="0"/>
    <x v="0"/>
    <s v="OPO"/>
  </r>
  <r>
    <x v="232"/>
    <n v="41109"/>
    <n v="4158"/>
    <s v="2018/2019"/>
    <s v="2018-08-31"/>
    <n v="41109"/>
    <s v="M"/>
    <x v="21"/>
    <x v="1"/>
    <x v="0"/>
    <x v="0"/>
    <s v="OPO"/>
  </r>
  <r>
    <x v="233"/>
    <n v="43812"/>
    <n v="4159"/>
    <s v="2018/2019"/>
    <s v="2018-08-31"/>
    <n v="43812"/>
    <s v="M"/>
    <x v="21"/>
    <x v="1"/>
    <x v="0"/>
    <x v="0"/>
    <s v="OPO"/>
  </r>
  <r>
    <x v="234"/>
    <n v="35040"/>
    <n v="4160"/>
    <s v="2018/2019"/>
    <s v="2018-08-31"/>
    <n v="35040"/>
    <s v="S"/>
    <x v="3"/>
    <x v="1"/>
    <x v="0"/>
    <x v="0"/>
    <s v="OPO"/>
  </r>
  <r>
    <x v="235"/>
    <n v="31068"/>
    <n v="4161"/>
    <s v="2018/2019"/>
    <s v="2018-08-31"/>
    <n v="31068"/>
    <s v="S"/>
    <x v="33"/>
    <x v="1"/>
    <x v="0"/>
    <x v="0"/>
    <s v="OPO"/>
  </r>
  <r>
    <x v="236"/>
    <n v="10617"/>
    <n v="4162"/>
    <s v="2018/2019"/>
    <s v="2018-08-31"/>
    <n v="10617"/>
    <s v="S"/>
    <x v="14"/>
    <x v="1"/>
    <x v="0"/>
    <x v="0"/>
    <s v="OPO"/>
  </r>
  <r>
    <x v="237"/>
    <n v="25312"/>
    <n v="4163"/>
    <s v="2018/2019"/>
    <s v="2018-08-31"/>
    <n v="25312"/>
    <s v="S"/>
    <x v="15"/>
    <x v="1"/>
    <x v="0"/>
    <x v="0"/>
    <s v="OPO"/>
  </r>
  <r>
    <x v="238"/>
    <n v="27261"/>
    <n v="4164"/>
    <s v="2018/2019"/>
    <s v="2018-08-31"/>
    <n v="27261"/>
    <s v="S"/>
    <x v="19"/>
    <x v="1"/>
    <x v="0"/>
    <x v="0"/>
    <s v="OPO"/>
  </r>
  <r>
    <x v="239"/>
    <n v="10614"/>
    <n v="4165"/>
    <s v="2018/2019"/>
    <s v="2018-08-31"/>
    <n v="10614"/>
    <s v="S"/>
    <x v="57"/>
    <x v="1"/>
    <x v="0"/>
    <x v="0"/>
    <s v="OPO"/>
  </r>
  <r>
    <x v="240"/>
    <n v="31067"/>
    <n v="4166"/>
    <s v="2018/2019"/>
    <s v="2018-08-31"/>
    <n v="31067"/>
    <s v="S"/>
    <x v="57"/>
    <x v="1"/>
    <x v="0"/>
    <x v="0"/>
    <s v="OPO"/>
  </r>
  <r>
    <x v="241"/>
    <n v="45781"/>
    <n v="4725"/>
    <s v="2018/2019"/>
    <s v="2018-09-03"/>
    <n v="45781"/>
    <s v="M"/>
    <x v="37"/>
    <x v="0"/>
    <x v="5"/>
    <x v="5"/>
    <s v="OPO"/>
  </r>
  <r>
    <x v="242"/>
    <n v="45780"/>
    <n v="4726"/>
    <s v="2018/2019"/>
    <s v="2018-09-03"/>
    <n v="45780"/>
    <s v="M"/>
    <x v="7"/>
    <x v="1"/>
    <x v="5"/>
    <x v="5"/>
    <s v="OPO"/>
  </r>
  <r>
    <x v="243"/>
    <n v="45783"/>
    <n v="4727"/>
    <s v="2018/2019"/>
    <s v="2018-09-03"/>
    <n v="45783"/>
    <s v="M"/>
    <x v="21"/>
    <x v="1"/>
    <x v="5"/>
    <x v="5"/>
    <s v="OPO"/>
  </r>
  <r>
    <x v="244"/>
    <n v="45784"/>
    <n v="4728"/>
    <s v="2018/2019"/>
    <s v="2018-09-03"/>
    <n v="45784"/>
    <s v="M"/>
    <x v="51"/>
    <x v="1"/>
    <x v="5"/>
    <x v="5"/>
    <s v="OPO"/>
  </r>
  <r>
    <x v="245"/>
    <n v="49740"/>
    <n v="5040"/>
    <s v="2018/2019"/>
    <s v="2018-09-03"/>
    <n v="49740"/>
    <s v="M"/>
    <x v="58"/>
    <x v="0"/>
    <x v="16"/>
    <x v="16"/>
    <s v="OPO"/>
  </r>
  <r>
    <x v="246"/>
    <n v="45624"/>
    <n v="5041"/>
    <s v="2018/2019"/>
    <s v="2018-09-03"/>
    <n v="45624"/>
    <s v="M"/>
    <x v="26"/>
    <x v="1"/>
    <x v="16"/>
    <x v="16"/>
    <s v="OPO"/>
  </r>
  <r>
    <x v="247"/>
    <n v="48088"/>
    <n v="5042"/>
    <s v="2018/2019"/>
    <s v="2018-09-03"/>
    <n v="48088"/>
    <s v="M"/>
    <x v="51"/>
    <x v="0"/>
    <x v="16"/>
    <x v="16"/>
    <s v="OPO"/>
  </r>
  <r>
    <x v="248"/>
    <n v="45621"/>
    <n v="5043"/>
    <s v="2018/2019"/>
    <s v="2018-09-03"/>
    <n v="45621"/>
    <s v="M"/>
    <x v="48"/>
    <x v="0"/>
    <x v="16"/>
    <x v="16"/>
    <s v="OPO"/>
  </r>
  <r>
    <x v="249"/>
    <n v="45623"/>
    <n v="5044"/>
    <s v="2018/2019"/>
    <s v="2018-09-03"/>
    <n v="45623"/>
    <s v="M"/>
    <x v="37"/>
    <x v="0"/>
    <x v="16"/>
    <x v="16"/>
    <s v="OPO"/>
  </r>
  <r>
    <x v="250"/>
    <n v="45617"/>
    <n v="5045"/>
    <s v="2018/2019"/>
    <s v="2018-09-03"/>
    <n v="45617"/>
    <s v="M"/>
    <x v="26"/>
    <x v="0"/>
    <x v="16"/>
    <x v="16"/>
    <s v="OPO"/>
  </r>
  <r>
    <x v="251"/>
    <n v="48086"/>
    <n v="5046"/>
    <s v="2018/2019"/>
    <s v="2018-09-03"/>
    <n v="48086"/>
    <s v="M"/>
    <x v="26"/>
    <x v="1"/>
    <x v="16"/>
    <x v="16"/>
    <s v="OPO"/>
  </r>
  <r>
    <x v="252"/>
    <n v="48085"/>
    <n v="5047"/>
    <s v="2018/2019"/>
    <s v="2018-09-03"/>
    <n v="48085"/>
    <s v="M"/>
    <x v="48"/>
    <x v="1"/>
    <x v="16"/>
    <x v="16"/>
    <s v="OPO"/>
  </r>
  <r>
    <x v="253"/>
    <n v="48087"/>
    <n v="5048"/>
    <s v="2018/2019"/>
    <s v="2018-09-03"/>
    <n v="48087"/>
    <s v="M"/>
    <x v="48"/>
    <x v="1"/>
    <x v="16"/>
    <x v="16"/>
    <s v="OPO"/>
  </r>
  <r>
    <x v="254"/>
    <n v="44608"/>
    <n v="5049"/>
    <s v="2018/2019"/>
    <s v="2018-09-03"/>
    <n v="44608"/>
    <s v="M"/>
    <x v="26"/>
    <x v="1"/>
    <x v="16"/>
    <x v="16"/>
    <s v="OPO"/>
  </r>
  <r>
    <x v="255"/>
    <n v="44607"/>
    <n v="5050"/>
    <s v="2018/2019"/>
    <s v="2018-09-03"/>
    <n v="44607"/>
    <s v="M"/>
    <x v="26"/>
    <x v="1"/>
    <x v="16"/>
    <x v="16"/>
    <s v="OPO"/>
  </r>
  <r>
    <x v="256"/>
    <n v="42012"/>
    <n v="5051"/>
    <s v="2018/2019"/>
    <s v="2018-09-03"/>
    <n v="42012"/>
    <s v="M"/>
    <x v="37"/>
    <x v="1"/>
    <x v="16"/>
    <x v="16"/>
    <s v="OPO"/>
  </r>
  <r>
    <x v="257"/>
    <n v="45620"/>
    <n v="5052"/>
    <s v="2018/2019"/>
    <s v="2018-09-03"/>
    <n v="45620"/>
    <s v="M"/>
    <x v="37"/>
    <x v="0"/>
    <x v="16"/>
    <x v="16"/>
    <s v="OPO"/>
  </r>
  <r>
    <x v="258"/>
    <n v="45622"/>
    <n v="5053"/>
    <s v="2018/2019"/>
    <s v="2018-09-03"/>
    <n v="45622"/>
    <s v="M"/>
    <x v="48"/>
    <x v="0"/>
    <x v="16"/>
    <x v="16"/>
    <s v="OPO"/>
  </r>
  <r>
    <x v="259"/>
    <n v="45616"/>
    <n v="5054"/>
    <s v="2018/2019"/>
    <s v="2018-09-03"/>
    <n v="45616"/>
    <s v="M"/>
    <x v="48"/>
    <x v="0"/>
    <x v="16"/>
    <x v="16"/>
    <s v="OPO"/>
  </r>
  <r>
    <x v="260"/>
    <n v="45625"/>
    <n v="5055"/>
    <s v="2018/2019"/>
    <s v="2018-09-03"/>
    <n v="45625"/>
    <s v="M"/>
    <x v="26"/>
    <x v="1"/>
    <x v="16"/>
    <x v="16"/>
    <s v="OPO"/>
  </r>
  <r>
    <x v="261"/>
    <n v="48084"/>
    <n v="5056"/>
    <s v="2018/2019"/>
    <s v="2018-09-03"/>
    <n v="48084"/>
    <s v="M"/>
    <x v="48"/>
    <x v="0"/>
    <x v="16"/>
    <x v="16"/>
    <s v="OPO"/>
  </r>
  <r>
    <x v="262"/>
    <n v="48083"/>
    <n v="5057"/>
    <s v="2018/2019"/>
    <s v="2018-09-03"/>
    <n v="48083"/>
    <s v="M"/>
    <x v="48"/>
    <x v="0"/>
    <x v="16"/>
    <x v="16"/>
    <s v="OPO"/>
  </r>
  <r>
    <x v="263"/>
    <n v="1708"/>
    <n v="5058"/>
    <s v="2018/2019"/>
    <s v="2018-09-03"/>
    <n v="1708"/>
    <s v="S"/>
    <x v="59"/>
    <x v="1"/>
    <x v="16"/>
    <x v="16"/>
    <s v="OPO"/>
  </r>
  <r>
    <x v="264"/>
    <n v="29878"/>
    <n v="5059"/>
    <s v="2018/2019"/>
    <s v="2018-09-03"/>
    <n v="29878"/>
    <s v="S"/>
    <x v="0"/>
    <x v="1"/>
    <x v="16"/>
    <x v="16"/>
    <s v="OPO"/>
  </r>
  <r>
    <x v="265"/>
    <n v="21563"/>
    <n v="5060"/>
    <s v="2018/2019"/>
    <s v="2018-09-03"/>
    <n v="21563"/>
    <s v="S"/>
    <x v="27"/>
    <x v="1"/>
    <x v="16"/>
    <x v="16"/>
    <s v="OPO"/>
  </r>
  <r>
    <x v="266"/>
    <n v="19029"/>
    <n v="5061"/>
    <s v="2018/2019"/>
    <s v="2018-09-03"/>
    <n v="19029"/>
    <s v="S"/>
    <x v="35"/>
    <x v="1"/>
    <x v="16"/>
    <x v="16"/>
    <s v="OPO"/>
  </r>
  <r>
    <x v="267"/>
    <n v="19032"/>
    <n v="5062"/>
    <s v="2018/2019"/>
    <s v="2018-09-03"/>
    <n v="19032"/>
    <s v="S"/>
    <x v="23"/>
    <x v="1"/>
    <x v="16"/>
    <x v="16"/>
    <s v="OPO"/>
  </r>
  <r>
    <x v="268"/>
    <n v="43695"/>
    <n v="5493"/>
    <s v="2018/2019"/>
    <s v="2018-09-04"/>
    <n v="43695"/>
    <s v="S"/>
    <x v="9"/>
    <x v="1"/>
    <x v="17"/>
    <x v="17"/>
    <s v="OPO"/>
  </r>
  <r>
    <x v="269"/>
    <n v="45977"/>
    <n v="5494"/>
    <s v="2018/2019"/>
    <s v="2018-09-04"/>
    <n v="45977"/>
    <s v="M"/>
    <x v="21"/>
    <x v="1"/>
    <x v="17"/>
    <x v="17"/>
    <s v="OPO"/>
  </r>
  <r>
    <x v="270"/>
    <n v="43696"/>
    <n v="5495"/>
    <s v="2018/2019"/>
    <s v="2018-09-04"/>
    <n v="43696"/>
    <s v="S"/>
    <x v="61"/>
    <x v="1"/>
    <x v="17"/>
    <x v="17"/>
    <s v="OPO"/>
  </r>
  <r>
    <x v="271"/>
    <n v="29043"/>
    <n v="5496"/>
    <s v="2018/2019"/>
    <s v="2018-09-04"/>
    <n v="29043"/>
    <s v="S"/>
    <x v="13"/>
    <x v="1"/>
    <x v="17"/>
    <x v="17"/>
    <s v="OPO"/>
  </r>
  <r>
    <x v="272"/>
    <n v="25330"/>
    <n v="5497"/>
    <s v="2018/2019"/>
    <s v="2018-09-04"/>
    <n v="25330"/>
    <s v="S"/>
    <x v="20"/>
    <x v="1"/>
    <x v="17"/>
    <x v="17"/>
    <s v="OPO"/>
  </r>
  <r>
    <x v="273"/>
    <n v="25331"/>
    <n v="5498"/>
    <s v="2018/2019"/>
    <s v="2018-09-04"/>
    <n v="25331"/>
    <s v="S"/>
    <x v="31"/>
    <x v="1"/>
    <x v="17"/>
    <x v="17"/>
    <s v="OPO"/>
  </r>
  <r>
    <x v="274"/>
    <n v="42463"/>
    <n v="5499"/>
    <s v="2018/2019"/>
    <s v="2018-09-04"/>
    <n v="42463"/>
    <s v="M"/>
    <x v="26"/>
    <x v="1"/>
    <x v="17"/>
    <x v="17"/>
    <s v="OPO"/>
  </r>
  <r>
    <x v="275"/>
    <n v="45978"/>
    <n v="5500"/>
    <s v="2018/2019"/>
    <s v="2018-09-04"/>
    <n v="45978"/>
    <s v="M"/>
    <x v="21"/>
    <x v="1"/>
    <x v="17"/>
    <x v="17"/>
    <s v="OPO"/>
  </r>
  <r>
    <x v="276"/>
    <n v="45979"/>
    <n v="5501"/>
    <s v="2018/2019"/>
    <s v="2018-09-04"/>
    <n v="45979"/>
    <s v="M"/>
    <x v="37"/>
    <x v="1"/>
    <x v="17"/>
    <x v="17"/>
    <s v="OPO"/>
  </r>
  <r>
    <x v="277"/>
    <n v="37677"/>
    <n v="5502"/>
    <s v="2018/2019"/>
    <s v="2018-09-04"/>
    <n v="37677"/>
    <s v="M"/>
    <x v="25"/>
    <x v="0"/>
    <x v="17"/>
    <x v="17"/>
    <s v="OPO"/>
  </r>
  <r>
    <x v="278"/>
    <n v="49802"/>
    <n v="5503"/>
    <s v="2018/2019"/>
    <s v="2018-09-04"/>
    <n v="49802"/>
    <s v="M"/>
    <x v="26"/>
    <x v="1"/>
    <x v="17"/>
    <x v="17"/>
    <s v="OPO"/>
  </r>
  <r>
    <x v="279"/>
    <n v="41963"/>
    <n v="5504"/>
    <s v="2018/2019"/>
    <s v="2018-09-04"/>
    <n v="41963"/>
    <s v="M"/>
    <x v="26"/>
    <x v="1"/>
    <x v="17"/>
    <x v="17"/>
    <s v="OPO"/>
  </r>
  <r>
    <x v="280"/>
    <n v="25328"/>
    <n v="5505"/>
    <s v="2018/2019"/>
    <s v="2018-09-04"/>
    <n v="25328"/>
    <s v="S"/>
    <x v="43"/>
    <x v="1"/>
    <x v="17"/>
    <x v="17"/>
    <s v="OPO"/>
  </r>
  <r>
    <x v="281"/>
    <n v="25297"/>
    <n v="5518"/>
    <s v="2018/2019"/>
    <s v="2018-09-04"/>
    <n v="25297"/>
    <s v="S"/>
    <x v="0"/>
    <x v="1"/>
    <x v="18"/>
    <x v="18"/>
    <s v="OPO"/>
  </r>
  <r>
    <x v="282"/>
    <n v="31309"/>
    <n v="5519"/>
    <s v="2018/2019"/>
    <s v="2018-09-04"/>
    <n v="31309"/>
    <s v="S"/>
    <x v="6"/>
    <x v="1"/>
    <x v="18"/>
    <x v="18"/>
    <s v="OPO"/>
  </r>
  <r>
    <x v="283"/>
    <n v="19020"/>
    <n v="5520"/>
    <s v="2018/2019"/>
    <s v="2018-09-04"/>
    <n v="19020"/>
    <s v="S"/>
    <x v="52"/>
    <x v="1"/>
    <x v="18"/>
    <x v="18"/>
    <s v="OPO"/>
  </r>
  <r>
    <x v="284"/>
    <n v="19018"/>
    <n v="5521"/>
    <s v="2018/2019"/>
    <s v="2018-09-04"/>
    <n v="19018"/>
    <s v="S"/>
    <x v="19"/>
    <x v="1"/>
    <x v="18"/>
    <x v="18"/>
    <s v="OPO"/>
  </r>
  <r>
    <x v="285"/>
    <n v="19016"/>
    <n v="5522"/>
    <s v="2018/2019"/>
    <s v="2018-09-04"/>
    <n v="19016"/>
    <s v="S"/>
    <x v="52"/>
    <x v="1"/>
    <x v="18"/>
    <x v="18"/>
    <s v="OPO"/>
  </r>
  <r>
    <x v="286"/>
    <n v="14401"/>
    <n v="5523"/>
    <s v="2018/2019"/>
    <s v="2018-09-04"/>
    <n v="14401"/>
    <s v="S"/>
    <x v="62"/>
    <x v="1"/>
    <x v="18"/>
    <x v="18"/>
    <s v="OPO"/>
  </r>
  <r>
    <x v="287"/>
    <n v="44823"/>
    <n v="5524"/>
    <s v="2018/2019"/>
    <s v="2018-09-04"/>
    <n v="44823"/>
    <s v="M"/>
    <x v="26"/>
    <x v="1"/>
    <x v="18"/>
    <x v="18"/>
    <s v="OPO"/>
  </r>
  <r>
    <x v="288"/>
    <n v="47814"/>
    <n v="5525"/>
    <s v="2018/2019"/>
    <s v="2018-09-04"/>
    <n v="47814"/>
    <s v="M"/>
    <x v="8"/>
    <x v="1"/>
    <x v="18"/>
    <x v="18"/>
    <s v="OPO"/>
  </r>
  <r>
    <x v="289"/>
    <n v="32261"/>
    <n v="5526"/>
    <s v="2018/2019"/>
    <s v="2018-09-04"/>
    <n v="32261"/>
    <s v="M"/>
    <x v="8"/>
    <x v="1"/>
    <x v="18"/>
    <x v="18"/>
    <s v="OPO"/>
  </r>
  <r>
    <x v="290"/>
    <n v="35435"/>
    <n v="5527"/>
    <s v="2018/2019"/>
    <s v="2018-09-04"/>
    <n v="35435"/>
    <s v="M"/>
    <x v="25"/>
    <x v="0"/>
    <x v="18"/>
    <x v="18"/>
    <s v="OPO"/>
  </r>
  <r>
    <x v="291"/>
    <n v="44810"/>
    <n v="5528"/>
    <s v="2018/2019"/>
    <s v="2018-09-04"/>
    <n v="44810"/>
    <s v="M"/>
    <x v="42"/>
    <x v="1"/>
    <x v="18"/>
    <x v="18"/>
    <s v="OPO"/>
  </r>
  <r>
    <x v="292"/>
    <n v="47860"/>
    <n v="5529"/>
    <s v="2018/2019"/>
    <s v="2018-09-04"/>
    <n v="47860"/>
    <s v="M"/>
    <x v="21"/>
    <x v="1"/>
    <x v="18"/>
    <x v="18"/>
    <s v="OPO"/>
  </r>
  <r>
    <x v="293"/>
    <n v="35436"/>
    <n v="5530"/>
    <s v="2018/2019"/>
    <s v="2018-09-04"/>
    <n v="35436"/>
    <s v="M"/>
    <x v="42"/>
    <x v="0"/>
    <x v="18"/>
    <x v="18"/>
    <s v="OPO"/>
  </r>
  <r>
    <x v="294"/>
    <n v="40655"/>
    <n v="5995"/>
    <s v="2018/2019"/>
    <s v="2018-09-05"/>
    <n v="40655"/>
    <s v="S"/>
    <x v="47"/>
    <x v="1"/>
    <x v="19"/>
    <x v="19"/>
    <s v="OPO"/>
  </r>
  <r>
    <x v="295"/>
    <n v="40657"/>
    <n v="5996"/>
    <s v="2018/2019"/>
    <s v="2018-09-05"/>
    <n v="40657"/>
    <s v="S"/>
    <x v="52"/>
    <x v="1"/>
    <x v="19"/>
    <x v="19"/>
    <s v="OPO"/>
  </r>
  <r>
    <x v="296"/>
    <n v="34092"/>
    <n v="5997"/>
    <s v="2018/2019"/>
    <s v="2018-09-05"/>
    <n v="34092"/>
    <s v="S"/>
    <x v="28"/>
    <x v="1"/>
    <x v="19"/>
    <x v="19"/>
    <s v="OPO"/>
  </r>
  <r>
    <x v="297"/>
    <n v="30260"/>
    <n v="5998"/>
    <s v="2018/2019"/>
    <s v="2018-09-05"/>
    <n v="30260"/>
    <s v="S"/>
    <x v="5"/>
    <x v="1"/>
    <x v="19"/>
    <x v="19"/>
    <s v="OPO"/>
  </r>
  <r>
    <x v="298"/>
    <n v="27260"/>
    <n v="5999"/>
    <s v="2018/2019"/>
    <s v="2018-09-05"/>
    <n v="27260"/>
    <s v="S"/>
    <x v="15"/>
    <x v="1"/>
    <x v="19"/>
    <x v="19"/>
    <s v="OPO"/>
  </r>
  <r>
    <x v="299"/>
    <n v="38470"/>
    <n v="6000"/>
    <s v="2018/2019"/>
    <s v="2018-09-05"/>
    <n v="38470"/>
    <s v="S"/>
    <x v="29"/>
    <x v="1"/>
    <x v="19"/>
    <x v="19"/>
    <s v="OPO"/>
  </r>
  <r>
    <x v="300"/>
    <n v="27741"/>
    <n v="6001"/>
    <s v="2018/2019"/>
    <s v="2018-09-05"/>
    <n v="27741"/>
    <s v="S"/>
    <x v="14"/>
    <x v="1"/>
    <x v="19"/>
    <x v="19"/>
    <s v="OPO"/>
  </r>
  <r>
    <x v="301"/>
    <n v="29091"/>
    <n v="6002"/>
    <s v="2018/2019"/>
    <s v="2018-09-05"/>
    <n v="29091"/>
    <s v="S"/>
    <x v="43"/>
    <x v="1"/>
    <x v="19"/>
    <x v="19"/>
    <s v="OPO"/>
  </r>
  <r>
    <x v="302"/>
    <n v="45574"/>
    <n v="6003"/>
    <s v="2018/2019"/>
    <s v="2018-09-05"/>
    <n v="45574"/>
    <s v="S"/>
    <x v="56"/>
    <x v="1"/>
    <x v="19"/>
    <x v="19"/>
    <s v="OPO"/>
  </r>
  <r>
    <x v="303"/>
    <n v="40652"/>
    <n v="6004"/>
    <s v="2018/2019"/>
    <s v="2018-09-05"/>
    <n v="40652"/>
    <s v="S"/>
    <x v="30"/>
    <x v="1"/>
    <x v="19"/>
    <x v="19"/>
    <s v="OPO"/>
  </r>
  <r>
    <x v="304"/>
    <n v="40653"/>
    <n v="6005"/>
    <s v="2018/2019"/>
    <s v="2018-09-05"/>
    <n v="40653"/>
    <s v="S"/>
    <x v="41"/>
    <x v="1"/>
    <x v="19"/>
    <x v="19"/>
    <s v="OPO"/>
  </r>
  <r>
    <x v="305"/>
    <n v="22885"/>
    <n v="6006"/>
    <s v="2018/2019"/>
    <s v="2018-09-05"/>
    <n v="22885"/>
    <s v="S"/>
    <x v="56"/>
    <x v="1"/>
    <x v="19"/>
    <x v="19"/>
    <s v="OPO"/>
  </r>
  <r>
    <x v="306"/>
    <n v="40658"/>
    <n v="6007"/>
    <s v="2018/2019"/>
    <s v="2018-09-05"/>
    <n v="40658"/>
    <s v="S"/>
    <x v="44"/>
    <x v="1"/>
    <x v="19"/>
    <x v="19"/>
    <s v="OPO"/>
  </r>
  <r>
    <x v="307"/>
    <n v="45111"/>
    <n v="6008"/>
    <s v="2018/2019"/>
    <s v="2018-09-05"/>
    <n v="45111"/>
    <s v="M"/>
    <x v="8"/>
    <x v="1"/>
    <x v="19"/>
    <x v="19"/>
    <s v="OPO"/>
  </r>
  <r>
    <x v="308"/>
    <n v="32271"/>
    <n v="6475"/>
    <s v="2018/2019"/>
    <s v="2018-08-24"/>
    <n v="32271"/>
    <s v="N"/>
    <x v="1"/>
    <x v="1"/>
    <x v="20"/>
    <x v="20"/>
    <s v="OPO"/>
  </r>
  <r>
    <x v="309"/>
    <n v="29055"/>
    <n v="7093"/>
    <s v="2018/2019"/>
    <s v="2018-09-04"/>
    <n v="29055"/>
    <s v="N"/>
    <x v="1"/>
    <x v="1"/>
    <x v="20"/>
    <x v="20"/>
    <s v="OPO"/>
  </r>
  <r>
    <x v="310"/>
    <n v="19695"/>
    <n v="7250"/>
    <s v="2018/2019"/>
    <s v="2018-09-07"/>
    <n v="19695"/>
    <s v="S"/>
    <x v="31"/>
    <x v="1"/>
    <x v="21"/>
    <x v="21"/>
    <s v="OPO"/>
  </r>
  <r>
    <x v="311"/>
    <n v="19693"/>
    <n v="7251"/>
    <s v="2018/2019"/>
    <s v="2018-09-07"/>
    <n v="19693"/>
    <s v="S"/>
    <x v="31"/>
    <x v="1"/>
    <x v="21"/>
    <x v="21"/>
    <s v="OPO"/>
  </r>
  <r>
    <x v="312"/>
    <n v="19694"/>
    <n v="7252"/>
    <s v="2018/2019"/>
    <s v="2018-09-07"/>
    <n v="19694"/>
    <s v="S"/>
    <x v="19"/>
    <x v="1"/>
    <x v="21"/>
    <x v="21"/>
    <s v="OPO"/>
  </r>
  <r>
    <x v="313"/>
    <n v="27262"/>
    <n v="7253"/>
    <s v="2018/2019"/>
    <s v="2018-09-07"/>
    <n v="27262"/>
    <s v="S"/>
    <x v="47"/>
    <x v="1"/>
    <x v="21"/>
    <x v="21"/>
    <s v="OPO"/>
  </r>
  <r>
    <x v="314"/>
    <n v="29877"/>
    <n v="7254"/>
    <s v="2018/2019"/>
    <s v="2018-09-07"/>
    <n v="29877"/>
    <s v="S"/>
    <x v="18"/>
    <x v="1"/>
    <x v="21"/>
    <x v="21"/>
    <s v="OPO"/>
  </r>
  <r>
    <x v="315"/>
    <n v="50053"/>
    <n v="7255"/>
    <s v="2018/2019"/>
    <s v="2018-09-07"/>
    <n v="50053"/>
    <s v="S"/>
    <x v="11"/>
    <x v="1"/>
    <x v="21"/>
    <x v="21"/>
    <s v="OPO"/>
  </r>
  <r>
    <x v="316"/>
    <n v="907"/>
    <n v="7256"/>
    <s v="2018/2019"/>
    <s v="2018-09-07"/>
    <n v="907"/>
    <s v="S"/>
    <x v="52"/>
    <x v="1"/>
    <x v="21"/>
    <x v="21"/>
    <s v="OPO"/>
  </r>
  <r>
    <x v="317"/>
    <n v="50054"/>
    <n v="7257"/>
    <s v="2018/2019"/>
    <s v="2018-09-07"/>
    <n v="50054"/>
    <s v="M"/>
    <x v="25"/>
    <x v="1"/>
    <x v="21"/>
    <x v="21"/>
    <s v="OPO"/>
  </r>
  <r>
    <x v="318"/>
    <n v="50055"/>
    <n v="7258"/>
    <s v="2018/2019"/>
    <s v="2018-09-07"/>
    <n v="50055"/>
    <s v="M"/>
    <x v="8"/>
    <x v="1"/>
    <x v="21"/>
    <x v="21"/>
    <s v="OPO"/>
  </r>
  <r>
    <x v="319"/>
    <n v="50056"/>
    <n v="7259"/>
    <s v="2018/2019"/>
    <s v="2018-09-07"/>
    <n v="50056"/>
    <s v="M"/>
    <x v="25"/>
    <x v="1"/>
    <x v="21"/>
    <x v="21"/>
    <s v="OPO"/>
  </r>
  <r>
    <x v="320"/>
    <n v="50057"/>
    <n v="7260"/>
    <s v="2018/2019"/>
    <s v="2018-09-07"/>
    <n v="50057"/>
    <s v="M"/>
    <x v="25"/>
    <x v="1"/>
    <x v="21"/>
    <x v="21"/>
    <s v="OPO"/>
  </r>
  <r>
    <x v="321"/>
    <n v="39689"/>
    <n v="7267"/>
    <s v="2018/2019"/>
    <s v="2018-09-07"/>
    <n v="39689"/>
    <s v="S"/>
    <x v="6"/>
    <x v="1"/>
    <x v="22"/>
    <x v="22"/>
    <s v="OPO"/>
  </r>
  <r>
    <x v="322"/>
    <n v="48647"/>
    <n v="7268"/>
    <s v="2018/2019"/>
    <s v="2018-09-07"/>
    <n v="48647"/>
    <s v="M"/>
    <x v="42"/>
    <x v="0"/>
    <x v="22"/>
    <x v="22"/>
    <s v="OPO"/>
  </r>
  <r>
    <x v="323"/>
    <n v="26328"/>
    <n v="7269"/>
    <s v="2018/2019"/>
    <s v="2018-09-07"/>
    <n v="26328"/>
    <s v="S"/>
    <x v="6"/>
    <x v="0"/>
    <x v="22"/>
    <x v="22"/>
    <s v="OPO"/>
  </r>
  <r>
    <x v="324"/>
    <n v="29033"/>
    <n v="7270"/>
    <s v="2018/2019"/>
    <s v="2018-09-07"/>
    <n v="29033"/>
    <s v="S"/>
    <x v="1"/>
    <x v="1"/>
    <x v="22"/>
    <x v="22"/>
    <s v="OPO"/>
  </r>
  <r>
    <x v="325"/>
    <n v="26512"/>
    <n v="7271"/>
    <s v="2018/2019"/>
    <s v="2018-09-07"/>
    <n v="26512"/>
    <s v="S"/>
    <x v="9"/>
    <x v="0"/>
    <x v="22"/>
    <x v="22"/>
    <s v="OPO"/>
  </r>
  <r>
    <x v="326"/>
    <n v="48008"/>
    <n v="7272"/>
    <s v="2018/2019"/>
    <s v="2018-09-07"/>
    <n v="48008"/>
    <s v="S"/>
    <x v="13"/>
    <x v="1"/>
    <x v="22"/>
    <x v="22"/>
    <s v="OPO"/>
  </r>
  <r>
    <x v="327"/>
    <n v="39687"/>
    <n v="7273"/>
    <s v="2018/2019"/>
    <s v="2018-09-07"/>
    <n v="39687"/>
    <s v="S"/>
    <x v="13"/>
    <x v="1"/>
    <x v="22"/>
    <x v="22"/>
    <s v="OPO"/>
  </r>
  <r>
    <x v="328"/>
    <n v="31075"/>
    <n v="7274"/>
    <s v="2018/2019"/>
    <s v="2018-09-07"/>
    <n v="31075"/>
    <s v="S"/>
    <x v="35"/>
    <x v="1"/>
    <x v="22"/>
    <x v="22"/>
    <s v="OPO"/>
  </r>
  <r>
    <x v="329"/>
    <n v="26513"/>
    <n v="7275"/>
    <s v="2018/2019"/>
    <s v="2018-09-07"/>
    <n v="26513"/>
    <s v="S"/>
    <x v="0"/>
    <x v="1"/>
    <x v="22"/>
    <x v="22"/>
    <s v="OPO"/>
  </r>
  <r>
    <x v="330"/>
    <n v="31069"/>
    <n v="7276"/>
    <s v="2018/2019"/>
    <s v="2018-09-07"/>
    <n v="31069"/>
    <s v="S"/>
    <x v="18"/>
    <x v="1"/>
    <x v="22"/>
    <x v="22"/>
    <s v="OPO"/>
  </r>
  <r>
    <x v="331"/>
    <n v="31071"/>
    <n v="7277"/>
    <s v="2018/2019"/>
    <s v="2018-09-07"/>
    <n v="31071"/>
    <s v="S"/>
    <x v="24"/>
    <x v="1"/>
    <x v="22"/>
    <x v="22"/>
    <s v="OPO"/>
  </r>
  <r>
    <x v="332"/>
    <n v="46665"/>
    <n v="7278"/>
    <s v="2018/2019"/>
    <s v="2018-09-07"/>
    <n v="46665"/>
    <s v="S"/>
    <x v="30"/>
    <x v="1"/>
    <x v="22"/>
    <x v="22"/>
    <s v="OPO"/>
  </r>
  <r>
    <x v="333"/>
    <n v="48374"/>
    <n v="7279"/>
    <s v="2018/2019"/>
    <s v="2018-09-07"/>
    <n v="48374"/>
    <s v="M"/>
    <x v="42"/>
    <x v="1"/>
    <x v="22"/>
    <x v="22"/>
    <s v="OPO"/>
  </r>
  <r>
    <x v="334"/>
    <n v="41448"/>
    <n v="7280"/>
    <s v="2018/2019"/>
    <s v="2018-09-07"/>
    <n v="41448"/>
    <s v="M"/>
    <x v="37"/>
    <x v="0"/>
    <x v="22"/>
    <x v="22"/>
    <s v="OPO"/>
  </r>
  <r>
    <x v="335"/>
    <n v="41447"/>
    <n v="7281"/>
    <s v="2018/2019"/>
    <s v="2018-09-07"/>
    <n v="41447"/>
    <s v="M"/>
    <x v="37"/>
    <x v="1"/>
    <x v="22"/>
    <x v="22"/>
    <s v="OPO"/>
  </r>
  <r>
    <x v="336"/>
    <n v="43916"/>
    <n v="7282"/>
    <s v="2018/2019"/>
    <s v="2018-09-07"/>
    <n v="43916"/>
    <s v="M"/>
    <x v="8"/>
    <x v="1"/>
    <x v="22"/>
    <x v="22"/>
    <s v="OPO"/>
  </r>
  <r>
    <x v="337"/>
    <n v="39688"/>
    <n v="7283"/>
    <s v="2018/2019"/>
    <s v="2018-09-07"/>
    <n v="39688"/>
    <s v="S"/>
    <x v="9"/>
    <x v="1"/>
    <x v="22"/>
    <x v="22"/>
    <s v="OPO"/>
  </r>
  <r>
    <x v="338"/>
    <n v="39609"/>
    <n v="7284"/>
    <s v="2018/2019"/>
    <s v="2018-09-07"/>
    <n v="39609"/>
    <s v="M"/>
    <x v="25"/>
    <x v="0"/>
    <x v="22"/>
    <x v="22"/>
    <s v="OPO"/>
  </r>
  <r>
    <x v="339"/>
    <n v="47762"/>
    <n v="7395"/>
    <s v="2018/2019"/>
    <s v="2018-09-07"/>
    <n v="47762"/>
    <s v="S"/>
    <x v="22"/>
    <x v="1"/>
    <x v="19"/>
    <x v="19"/>
    <s v="OPO"/>
  </r>
  <r>
    <x v="340"/>
    <n v="42801"/>
    <n v="7631"/>
    <s v="2018/2019"/>
    <s v="2018-09-07"/>
    <n v="42801"/>
    <s v="M"/>
    <x v="42"/>
    <x v="1"/>
    <x v="10"/>
    <x v="10"/>
    <s v="OPO"/>
  </r>
  <r>
    <x v="341"/>
    <n v="29086"/>
    <n v="7936"/>
    <s v="2018/2019"/>
    <s v="2018-09-09"/>
    <n v="29086"/>
    <s v="S"/>
    <x v="5"/>
    <x v="1"/>
    <x v="23"/>
    <x v="23"/>
    <s v="OPO"/>
  </r>
  <r>
    <x v="342"/>
    <n v="2280"/>
    <n v="7937"/>
    <s v="2018/2019"/>
    <s v="2018-09-09"/>
    <n v="2280"/>
    <s v="S"/>
    <x v="56"/>
    <x v="1"/>
    <x v="23"/>
    <x v="23"/>
    <s v="OPO"/>
  </r>
  <r>
    <x v="343"/>
    <n v="12996"/>
    <n v="7938"/>
    <s v="2018/2019"/>
    <s v="2018-09-09"/>
    <n v="12996"/>
    <s v="S"/>
    <x v="57"/>
    <x v="1"/>
    <x v="23"/>
    <x v="23"/>
    <s v="OPO"/>
  </r>
  <r>
    <x v="344"/>
    <n v="12995"/>
    <n v="7939"/>
    <s v="2018/2019"/>
    <s v="2018-09-09"/>
    <n v="12995"/>
    <s v="S"/>
    <x v="15"/>
    <x v="1"/>
    <x v="23"/>
    <x v="23"/>
    <s v="OPO"/>
  </r>
  <r>
    <x v="345"/>
    <n v="12994"/>
    <n v="7940"/>
    <s v="2018/2019"/>
    <s v="2018-09-09"/>
    <n v="12994"/>
    <s v="S"/>
    <x v="45"/>
    <x v="1"/>
    <x v="23"/>
    <x v="23"/>
    <s v="OPO"/>
  </r>
  <r>
    <x v="346"/>
    <n v="12997"/>
    <n v="7941"/>
    <s v="2018/2019"/>
    <s v="2018-09-09"/>
    <n v="12997"/>
    <s v="S"/>
    <x v="36"/>
    <x v="1"/>
    <x v="23"/>
    <x v="23"/>
    <s v="OPO"/>
  </r>
  <r>
    <x v="347"/>
    <n v="10619"/>
    <n v="7942"/>
    <s v="2018/2019"/>
    <s v="2018-09-09"/>
    <n v="10619"/>
    <s v="S"/>
    <x v="44"/>
    <x v="1"/>
    <x v="23"/>
    <x v="23"/>
    <s v="OPO"/>
  </r>
  <r>
    <x v="348"/>
    <n v="12992"/>
    <n v="7943"/>
    <s v="2018/2019"/>
    <s v="2018-09-09"/>
    <n v="12992"/>
    <s v="S"/>
    <x v="17"/>
    <x v="1"/>
    <x v="23"/>
    <x v="23"/>
    <s v="OPO"/>
  </r>
  <r>
    <x v="349"/>
    <n v="823"/>
    <n v="7944"/>
    <s v="2018/2019"/>
    <s v="2018-09-09"/>
    <n v="823"/>
    <s v="S"/>
    <x v="4"/>
    <x v="0"/>
    <x v="23"/>
    <x v="23"/>
    <s v="OPO"/>
  </r>
  <r>
    <x v="350"/>
    <n v="43986"/>
    <n v="7945"/>
    <s v="2018/2019"/>
    <s v="2018-09-09"/>
    <n v="43986"/>
    <s v="M"/>
    <x v="37"/>
    <x v="1"/>
    <x v="23"/>
    <x v="23"/>
    <s v="OPO"/>
  </r>
  <r>
    <x v="351"/>
    <n v="43987"/>
    <n v="7946"/>
    <s v="2018/2019"/>
    <s v="2018-09-09"/>
    <n v="43987"/>
    <s v="M"/>
    <x v="26"/>
    <x v="1"/>
    <x v="23"/>
    <x v="23"/>
    <s v="OPO"/>
  </r>
  <r>
    <x v="352"/>
    <n v="46708"/>
    <n v="7947"/>
    <s v="2018/2019"/>
    <s v="2018-09-09"/>
    <n v="46708"/>
    <s v="M"/>
    <x v="37"/>
    <x v="1"/>
    <x v="23"/>
    <x v="23"/>
    <s v="OPO"/>
  </r>
  <r>
    <x v="353"/>
    <n v="46709"/>
    <n v="7948"/>
    <s v="2018/2019"/>
    <s v="2018-09-09"/>
    <n v="46709"/>
    <s v="M"/>
    <x v="21"/>
    <x v="1"/>
    <x v="23"/>
    <x v="23"/>
    <s v="OPO"/>
  </r>
  <r>
    <x v="354"/>
    <n v="50158"/>
    <n v="7949"/>
    <s v="2018/2019"/>
    <s v="2018-09-09"/>
    <n v="50158"/>
    <s v="M"/>
    <x v="48"/>
    <x v="1"/>
    <x v="23"/>
    <x v="23"/>
    <s v="OPO"/>
  </r>
  <r>
    <x v="355"/>
    <n v="48950"/>
    <n v="7950"/>
    <s v="2018/2019"/>
    <s v="2018-09-09"/>
    <n v="48950"/>
    <s v="M"/>
    <x v="7"/>
    <x v="0"/>
    <x v="23"/>
    <x v="23"/>
    <s v="OPO"/>
  </r>
  <r>
    <x v="356"/>
    <n v="48951"/>
    <n v="7951"/>
    <s v="2018/2019"/>
    <s v="2018-09-09"/>
    <n v="48951"/>
    <s v="D"/>
    <x v="58"/>
    <x v="0"/>
    <x v="23"/>
    <x v="23"/>
    <s v="OPO"/>
  </r>
  <r>
    <x v="357"/>
    <n v="16411"/>
    <n v="8113"/>
    <s v="2018/2019"/>
    <s v="2018-09-09"/>
    <n v="16411"/>
    <s v="S"/>
    <x v="30"/>
    <x v="1"/>
    <x v="24"/>
    <x v="24"/>
    <s v="OPO"/>
  </r>
  <r>
    <x v="358"/>
    <n v="27742"/>
    <n v="8114"/>
    <s v="2018/2019"/>
    <s v="2018-09-09"/>
    <n v="27742"/>
    <s v="S"/>
    <x v="16"/>
    <x v="1"/>
    <x v="24"/>
    <x v="24"/>
    <s v="OPO"/>
  </r>
  <r>
    <x v="359"/>
    <n v="33875"/>
    <n v="8115"/>
    <s v="2018/2019"/>
    <s v="2018-09-09"/>
    <n v="33875"/>
    <s v="S"/>
    <x v="33"/>
    <x v="1"/>
    <x v="24"/>
    <x v="24"/>
    <s v="OPO"/>
  </r>
  <r>
    <x v="360"/>
    <n v="26661"/>
    <n v="8116"/>
    <s v="2018/2019"/>
    <s v="2018-09-09"/>
    <n v="26661"/>
    <s v="S"/>
    <x v="47"/>
    <x v="1"/>
    <x v="24"/>
    <x v="24"/>
    <s v="OPO"/>
  </r>
  <r>
    <x v="361"/>
    <n v="33873"/>
    <n v="8117"/>
    <s v="2018/2019"/>
    <s v="2018-09-09"/>
    <n v="33873"/>
    <s v="S"/>
    <x v="23"/>
    <x v="1"/>
    <x v="24"/>
    <x v="24"/>
    <s v="OPO"/>
  </r>
  <r>
    <x v="362"/>
    <n v="33874"/>
    <n v="8118"/>
    <s v="2018/2019"/>
    <s v="2018-09-09"/>
    <n v="33874"/>
    <s v="S"/>
    <x v="14"/>
    <x v="1"/>
    <x v="24"/>
    <x v="24"/>
    <s v="OPO"/>
  </r>
  <r>
    <x v="363"/>
    <n v="50213"/>
    <n v="8320"/>
    <s v="2018/2019"/>
    <s v="2018-09-10"/>
    <n v="50213"/>
    <s v="D"/>
    <x v="58"/>
    <x v="1"/>
    <x v="22"/>
    <x v="22"/>
    <s v="OPO"/>
  </r>
  <r>
    <x v="364"/>
    <n v="50214"/>
    <n v="8321"/>
    <s v="2018/2019"/>
    <s v="2018-09-10"/>
    <n v="50214"/>
    <s v="D"/>
    <x v="49"/>
    <x v="1"/>
    <x v="22"/>
    <x v="22"/>
    <s v="OPO"/>
  </r>
  <r>
    <x v="365"/>
    <n v="50215"/>
    <n v="8322"/>
    <s v="2018/2019"/>
    <s v="2018-09-10"/>
    <n v="50215"/>
    <s v="M"/>
    <x v="51"/>
    <x v="1"/>
    <x v="22"/>
    <x v="22"/>
    <s v="OPO"/>
  </r>
  <r>
    <x v="366"/>
    <n v="50216"/>
    <n v="8323"/>
    <s v="2018/2019"/>
    <s v="2018-09-10"/>
    <n v="50216"/>
    <s v="M"/>
    <x v="26"/>
    <x v="0"/>
    <x v="22"/>
    <x v="22"/>
    <s v="OPO"/>
  </r>
  <r>
    <x v="367"/>
    <n v="50217"/>
    <n v="8324"/>
    <s v="2018/2019"/>
    <s v="2018-09-10"/>
    <n v="50217"/>
    <s v="M"/>
    <x v="48"/>
    <x v="1"/>
    <x v="22"/>
    <x v="22"/>
    <s v="OPO"/>
  </r>
  <r>
    <x v="368"/>
    <n v="44894"/>
    <n v="8381"/>
    <s v="2018/2019"/>
    <s v="2018-09-10"/>
    <n v="44894"/>
    <s v="M"/>
    <x v="37"/>
    <x v="0"/>
    <x v="25"/>
    <x v="25"/>
    <s v="OPO"/>
  </r>
  <r>
    <x v="369"/>
    <n v="44044"/>
    <n v="8382"/>
    <s v="2018/2019"/>
    <s v="2018-09-10"/>
    <n v="44044"/>
    <s v="M"/>
    <x v="21"/>
    <x v="0"/>
    <x v="25"/>
    <x v="25"/>
    <s v="OPO"/>
  </r>
  <r>
    <x v="370"/>
    <n v="44943"/>
    <n v="8383"/>
    <s v="2018/2019"/>
    <s v="2018-09-10"/>
    <n v="44943"/>
    <s v="M"/>
    <x v="48"/>
    <x v="1"/>
    <x v="25"/>
    <x v="25"/>
    <s v="OPO"/>
  </r>
  <r>
    <x v="371"/>
    <n v="38507"/>
    <n v="8384"/>
    <s v="2018/2019"/>
    <s v="2018-09-10"/>
    <n v="38507"/>
    <s v="M"/>
    <x v="25"/>
    <x v="1"/>
    <x v="25"/>
    <x v="25"/>
    <s v="OPO"/>
  </r>
  <r>
    <x v="372"/>
    <n v="44045"/>
    <n v="8385"/>
    <s v="2018/2019"/>
    <s v="2018-09-10"/>
    <n v="44045"/>
    <s v="M"/>
    <x v="21"/>
    <x v="0"/>
    <x v="25"/>
    <x v="25"/>
    <s v="OPO"/>
  </r>
  <r>
    <x v="373"/>
    <n v="35874"/>
    <n v="8386"/>
    <s v="2018/2019"/>
    <s v="2018-09-10"/>
    <n v="35874"/>
    <s v="M"/>
    <x v="25"/>
    <x v="1"/>
    <x v="25"/>
    <x v="25"/>
    <s v="OPO"/>
  </r>
  <r>
    <x v="374"/>
    <n v="45981"/>
    <n v="8387"/>
    <s v="2018/2019"/>
    <s v="2018-09-10"/>
    <n v="45981"/>
    <s v="M"/>
    <x v="48"/>
    <x v="0"/>
    <x v="25"/>
    <x v="25"/>
    <s v="OPO"/>
  </r>
  <r>
    <x v="375"/>
    <n v="44896"/>
    <n v="8388"/>
    <s v="2018/2019"/>
    <s v="2018-09-10"/>
    <n v="44896"/>
    <s v="M"/>
    <x v="7"/>
    <x v="1"/>
    <x v="25"/>
    <x v="25"/>
    <s v="OPO"/>
  </r>
  <r>
    <x v="376"/>
    <n v="44945"/>
    <n v="8389"/>
    <s v="2018/2019"/>
    <s v="2018-09-10"/>
    <n v="44945"/>
    <s v="M"/>
    <x v="7"/>
    <x v="0"/>
    <x v="25"/>
    <x v="25"/>
    <s v="OPO"/>
  </r>
  <r>
    <x v="377"/>
    <n v="35873"/>
    <n v="8390"/>
    <s v="2018/2019"/>
    <s v="2018-09-10"/>
    <n v="35873"/>
    <s v="M"/>
    <x v="25"/>
    <x v="1"/>
    <x v="25"/>
    <x v="25"/>
    <s v="OPO"/>
  </r>
  <r>
    <x v="378"/>
    <n v="14531"/>
    <n v="8391"/>
    <s v="2018/2019"/>
    <s v="2018-09-10"/>
    <n v="14531"/>
    <s v="S"/>
    <x v="43"/>
    <x v="0"/>
    <x v="25"/>
    <x v="25"/>
    <s v="OPO"/>
  </r>
  <r>
    <x v="379"/>
    <n v="42075"/>
    <n v="8392"/>
    <s v="2018/2019"/>
    <s v="2018-09-10"/>
    <n v="42075"/>
    <s v="S"/>
    <x v="57"/>
    <x v="1"/>
    <x v="25"/>
    <x v="25"/>
    <s v="OPO"/>
  </r>
  <r>
    <x v="380"/>
    <n v="19006"/>
    <n v="8673"/>
    <s v="2018/2019"/>
    <s v="2018-09-10"/>
    <n v="19006"/>
    <s v="N"/>
    <x v="18"/>
    <x v="1"/>
    <x v="20"/>
    <x v="20"/>
    <s v="OPO"/>
  </r>
  <r>
    <x v="381"/>
    <n v="50310"/>
    <n v="8840"/>
    <s v="2018/2019"/>
    <s v="2018-09-11"/>
    <n v="50310"/>
    <s v="M"/>
    <x v="51"/>
    <x v="0"/>
    <x v="16"/>
    <x v="16"/>
    <s v="OPO"/>
  </r>
  <r>
    <x v="382"/>
    <n v="50311"/>
    <n v="8841"/>
    <s v="2018/2019"/>
    <s v="2018-09-11"/>
    <n v="50311"/>
    <s v="M"/>
    <x v="21"/>
    <x v="0"/>
    <x v="16"/>
    <x v="16"/>
    <s v="OPO"/>
  </r>
  <r>
    <x v="383"/>
    <n v="46847"/>
    <n v="8951"/>
    <s v="2018/2019"/>
    <s v="2018-09-13"/>
    <n v="46847"/>
    <s v="M"/>
    <x v="37"/>
    <x v="1"/>
    <x v="26"/>
    <x v="26"/>
    <s v="OPO"/>
  </r>
  <r>
    <x v="384"/>
    <n v="48564"/>
    <n v="8952"/>
    <s v="2018/2019"/>
    <s v="2018-09-13"/>
    <n v="48564"/>
    <s v="M"/>
    <x v="21"/>
    <x v="1"/>
    <x v="26"/>
    <x v="26"/>
    <s v="OPO"/>
  </r>
  <r>
    <x v="385"/>
    <n v="50435"/>
    <n v="9416"/>
    <s v="2018/2019"/>
    <s v="2018-09-22"/>
    <n v="50435"/>
    <s v="S"/>
    <x v="46"/>
    <x v="1"/>
    <x v="27"/>
    <x v="27"/>
    <s v="OPO"/>
  </r>
  <r>
    <x v="386"/>
    <n v="50436"/>
    <n v="9417"/>
    <s v="2018/2019"/>
    <s v="2018-09-22"/>
    <n v="50436"/>
    <s v="S"/>
    <x v="45"/>
    <x v="1"/>
    <x v="27"/>
    <x v="27"/>
    <s v="OPO"/>
  </r>
  <r>
    <x v="387"/>
    <n v="45440"/>
    <n v="9418"/>
    <s v="2018/2019"/>
    <s v="2018-09-22"/>
    <n v="45440"/>
    <s v="S"/>
    <x v="16"/>
    <x v="1"/>
    <x v="27"/>
    <x v="27"/>
    <s v="OPO"/>
  </r>
  <r>
    <x v="388"/>
    <n v="27740"/>
    <n v="9419"/>
    <s v="2018/2019"/>
    <s v="2018-09-22"/>
    <n v="27740"/>
    <s v="S"/>
    <x v="56"/>
    <x v="1"/>
    <x v="27"/>
    <x v="27"/>
    <s v="OPO"/>
  </r>
  <r>
    <x v="389"/>
    <n v="12679"/>
    <n v="9420"/>
    <s v="2018/2019"/>
    <s v="2018-09-22"/>
    <n v="12679"/>
    <s v="S"/>
    <x v="36"/>
    <x v="1"/>
    <x v="27"/>
    <x v="27"/>
    <s v="OPO"/>
  </r>
  <r>
    <x v="390"/>
    <n v="2287"/>
    <n v="9421"/>
    <s v="2018/2019"/>
    <s v="2018-09-22"/>
    <n v="2287"/>
    <s v="S"/>
    <x v="32"/>
    <x v="1"/>
    <x v="27"/>
    <x v="27"/>
    <s v="OPO"/>
  </r>
  <r>
    <x v="391"/>
    <n v="50437"/>
    <n v="9422"/>
    <s v="2018/2019"/>
    <s v="2018-09-22"/>
    <n v="50437"/>
    <s v="M"/>
    <x v="21"/>
    <x v="1"/>
    <x v="27"/>
    <x v="27"/>
    <s v="OPO"/>
  </r>
  <r>
    <x v="392"/>
    <n v="50599"/>
    <n v="9856"/>
    <s v="2018/2019"/>
    <s v="2018-10-09"/>
    <n v="50599"/>
    <s v="M"/>
    <x v="7"/>
    <x v="1"/>
    <x v="14"/>
    <x v="14"/>
    <s v="OPO"/>
  </r>
  <r>
    <x v="393"/>
    <n v="48735"/>
    <n v="9858"/>
    <s v="2018/2019"/>
    <s v="2018-10-09"/>
    <n v="48735"/>
    <s v="M"/>
    <x v="26"/>
    <x v="0"/>
    <x v="28"/>
    <x v="28"/>
    <s v="OPO"/>
  </r>
  <r>
    <x v="394"/>
    <n v="48736"/>
    <n v="9859"/>
    <s v="2018/2019"/>
    <s v="2018-10-09"/>
    <n v="48736"/>
    <s v="M"/>
    <x v="26"/>
    <x v="0"/>
    <x v="28"/>
    <x v="28"/>
    <s v="OPO"/>
  </r>
  <r>
    <x v="395"/>
    <n v="12674"/>
    <n v="9952"/>
    <s v="2018/2019"/>
    <s v="2018-10-21"/>
    <n v="12674"/>
    <s v="S"/>
    <x v="43"/>
    <x v="1"/>
    <x v="27"/>
    <x v="27"/>
    <s v="OPO"/>
  </r>
  <r>
    <x v="396"/>
    <n v="19692"/>
    <n v="10084"/>
    <s v="2018/2019"/>
    <s v="2018-11-08"/>
    <n v="19692"/>
    <s v="S"/>
    <x v="60"/>
    <x v="1"/>
    <x v="23"/>
    <x v="23"/>
    <s v="OPO"/>
  </r>
  <r>
    <x v="397"/>
    <n v="50732"/>
    <n v="10085"/>
    <s v="2018/2019"/>
    <s v="2018-11-08"/>
    <n v="50732"/>
    <s v="M"/>
    <x v="37"/>
    <x v="1"/>
    <x v="23"/>
    <x v="23"/>
    <s v="OPO"/>
  </r>
  <r>
    <x v="398"/>
    <n v="50745"/>
    <n v="10110"/>
    <s v="2018/2019"/>
    <s v="2018-11-17"/>
    <n v="50745"/>
    <s v="S"/>
    <x v="63"/>
    <x v="1"/>
    <x v="21"/>
    <x v="21"/>
    <s v="OPO"/>
  </r>
  <r>
    <x v="399"/>
    <m/>
    <m/>
    <m/>
    <m/>
    <m/>
    <m/>
    <x v="64"/>
    <x v="2"/>
    <x v="29"/>
    <x v="29"/>
    <m/>
  </r>
  <r>
    <x v="261"/>
    <n v="48084"/>
    <n v="48041"/>
    <s v="2017/2018"/>
    <s v="2017-09-09 N"/>
    <s v="08041"/>
    <s v="M"/>
    <x v="65"/>
    <x v="0"/>
    <x v="16"/>
    <x v="16"/>
    <s v="opolskie"/>
  </r>
  <r>
    <x v="262"/>
    <n v="48083"/>
    <n v="48040"/>
    <s v="2017/2018"/>
    <s v="2017-09-09 N"/>
    <s v="08040"/>
    <s v="M"/>
    <x v="66"/>
    <x v="0"/>
    <x v="16"/>
    <x v="16"/>
    <s v="opolskie"/>
  </r>
  <r>
    <x v="400"/>
    <n v="44610"/>
    <n v="44567"/>
    <s v="2017/2018"/>
    <s v="2017-09-09 LO"/>
    <s v="08033"/>
    <s v="M"/>
    <x v="67"/>
    <x v="0"/>
    <x v="16"/>
    <x v="16"/>
    <s v="opolskie"/>
  </r>
  <r>
    <x v="135"/>
    <m/>
    <m/>
    <m/>
    <m/>
    <m/>
    <m/>
    <x v="64"/>
    <x v="2"/>
    <x v="30"/>
    <x v="30"/>
    <m/>
  </r>
  <r>
    <x v="308"/>
    <m/>
    <m/>
    <m/>
    <m/>
    <m/>
    <m/>
    <x v="64"/>
    <x v="2"/>
    <x v="29"/>
    <x v="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1D5E97-2815-477B-8A31-CE63FB565A0E}" name="Tabela przestawna1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P7:AP39" firstHeaderRow="1" firstDataRow="1" firstDataCol="1" rowPageCount="3" colPageCount="1"/>
  <pivotFields count="12">
    <pivotField axis="axisPage" showAll="0">
      <items count="402">
        <item x="399"/>
        <item x="22"/>
        <item x="384"/>
        <item x="246"/>
        <item x="342"/>
        <item x="215"/>
        <item x="294"/>
        <item x="142"/>
        <item x="0"/>
        <item x="58"/>
        <item x="178"/>
        <item x="158"/>
        <item x="179"/>
        <item x="189"/>
        <item x="139"/>
        <item x="317"/>
        <item x="247"/>
        <item x="62"/>
        <item x="226"/>
        <item x="82"/>
        <item x="98"/>
        <item x="69"/>
        <item x="32"/>
        <item x="351"/>
        <item x="248"/>
        <item x="322"/>
        <item x="115"/>
        <item x="136"/>
        <item x="6"/>
        <item x="47"/>
        <item x="281"/>
        <item x="188"/>
        <item x="180"/>
        <item x="270"/>
        <item x="85"/>
        <item x="190"/>
        <item x="148"/>
        <item x="227"/>
        <item x="276"/>
        <item x="228"/>
        <item x="249"/>
        <item x="143"/>
        <item x="282"/>
        <item x="145"/>
        <item x="191"/>
        <item x="43"/>
        <item x="192"/>
        <item x="210"/>
        <item x="94"/>
        <item x="116"/>
        <item x="177"/>
        <item x="165"/>
        <item x="321"/>
        <item x="283"/>
        <item x="99"/>
        <item x="287"/>
        <item x="91"/>
        <item x="86"/>
        <item x="352"/>
        <item x="353"/>
        <item x="395"/>
        <item x="7"/>
        <item x="70"/>
        <item x="92"/>
        <item x="87"/>
        <item x="324"/>
        <item x="234"/>
        <item x="14"/>
        <item x="127"/>
        <item x="263"/>
        <item x="309"/>
        <item x="229"/>
        <item x="295"/>
        <item x="230"/>
        <item x="346"/>
        <item x="344"/>
        <item x="128"/>
        <item x="316"/>
        <item x="71"/>
        <item x="129"/>
        <item x="19"/>
        <item x="21"/>
        <item x="358"/>
        <item x="48"/>
        <item x="20"/>
        <item x="387"/>
        <item x="181"/>
        <item x="90"/>
        <item x="216"/>
        <item x="393"/>
        <item x="149"/>
        <item x="17"/>
        <item x="313"/>
        <item x="83"/>
        <item x="368"/>
        <item x="81"/>
        <item x="59"/>
        <item x="144"/>
        <item x="100"/>
        <item x="166"/>
        <item x="341"/>
        <item x="367"/>
        <item x="101"/>
        <item x="102"/>
        <item x="103"/>
        <item x="130"/>
        <item x="369"/>
        <item x="370"/>
        <item x="193"/>
        <item x="194"/>
        <item x="235"/>
        <item x="41"/>
        <item x="381"/>
        <item x="329"/>
        <item x="325"/>
        <item x="72"/>
        <item x="212"/>
        <item x="391"/>
        <item x="296"/>
        <item x="93"/>
        <item x="388"/>
        <item x="195"/>
        <item x="196"/>
        <item x="349"/>
        <item x="236"/>
        <item x="1"/>
        <item x="60"/>
        <item x="23"/>
        <item x="343"/>
        <item x="96"/>
        <item x="131"/>
        <item x="40"/>
        <item x="250"/>
        <item x="251"/>
        <item x="252"/>
        <item x="24"/>
        <item x="88"/>
        <item x="182"/>
        <item x="264"/>
        <item x="197"/>
        <item x="237"/>
        <item x="164"/>
        <item x="253"/>
        <item x="78"/>
        <item x="73"/>
        <item x="359"/>
        <item x="63"/>
        <item x="288"/>
        <item x="314"/>
        <item x="279"/>
        <item x="318"/>
        <item x="36"/>
        <item x="137"/>
        <item x="8"/>
        <item x="198"/>
        <item x="37"/>
        <item x="117"/>
        <item x="280"/>
        <item x="159"/>
        <item x="33"/>
        <item x="297"/>
        <item x="211"/>
        <item x="383"/>
        <item x="64"/>
        <item x="396"/>
        <item x="199"/>
        <item x="298"/>
        <item x="231"/>
        <item x="299"/>
        <item x="167"/>
        <item x="168"/>
        <item x="326"/>
        <item x="65"/>
        <item x="278"/>
        <item x="269"/>
        <item x="268"/>
        <item x="46"/>
        <item x="162"/>
        <item x="333"/>
        <item x="289"/>
        <item x="157"/>
        <item x="156"/>
        <item x="382"/>
        <item x="327"/>
        <item x="125"/>
        <item x="104"/>
        <item x="140"/>
        <item x="118"/>
        <item x="169"/>
        <item x="200"/>
        <item x="132"/>
        <item x="15"/>
        <item x="385"/>
        <item x="105"/>
        <item x="74"/>
        <item x="57"/>
        <item x="398"/>
        <item x="356"/>
        <item x="224"/>
        <item x="201"/>
        <item x="183"/>
        <item x="277"/>
        <item x="271"/>
        <item x="363"/>
        <item x="202"/>
        <item x="323"/>
        <item x="290"/>
        <item x="9"/>
        <item x="119"/>
        <item x="360"/>
        <item x="244"/>
        <item x="272"/>
        <item x="170"/>
        <item x="265"/>
        <item x="61"/>
        <item x="320"/>
        <item x="171"/>
        <item x="172"/>
        <item x="217"/>
        <item x="397"/>
        <item x="254"/>
        <item x="255"/>
        <item x="218"/>
        <item x="291"/>
        <item x="49"/>
        <item x="371"/>
        <item x="34"/>
        <item x="35"/>
        <item x="300"/>
        <item x="361"/>
        <item x="334"/>
        <item x="106"/>
        <item x="80"/>
        <item x="275"/>
        <item x="274"/>
        <item x="273"/>
        <item x="184"/>
        <item x="307"/>
        <item x="120"/>
        <item x="389"/>
        <item x="372"/>
        <item x="219"/>
        <item x="328"/>
        <item x="107"/>
        <item x="66"/>
        <item x="67"/>
        <item x="2"/>
        <item x="38"/>
        <item x="97"/>
        <item x="355"/>
        <item x="77"/>
        <item x="79"/>
        <item x="311"/>
        <item x="256"/>
        <item x="257"/>
        <item x="203"/>
        <item x="225"/>
        <item x="301"/>
        <item x="3"/>
        <item x="266"/>
        <item x="10"/>
        <item x="173"/>
        <item x="378"/>
        <item x="25"/>
        <item x="42"/>
        <item x="258"/>
        <item x="345"/>
        <item x="108"/>
        <item x="109"/>
        <item x="138"/>
        <item x="45"/>
        <item x="95"/>
        <item x="243"/>
        <item x="315"/>
        <item x="379"/>
        <item x="365"/>
        <item x="366"/>
        <item x="373"/>
        <item x="18"/>
        <item x="187"/>
        <item x="133"/>
        <item x="319"/>
        <item x="147"/>
        <item x="386"/>
        <item x="242"/>
        <item x="241"/>
        <item x="84"/>
        <item x="44"/>
        <item x="308"/>
        <item x="75"/>
        <item x="89"/>
        <item x="347"/>
        <item x="50"/>
        <item x="204"/>
        <item x="186"/>
        <item x="232"/>
        <item x="245"/>
        <item x="259"/>
        <item x="260"/>
        <item x="205"/>
        <item x="267"/>
        <item x="174"/>
        <item x="392"/>
        <item x="362"/>
        <item x="206"/>
        <item x="51"/>
        <item x="302"/>
        <item x="354"/>
        <item x="292"/>
        <item x="380"/>
        <item x="238"/>
        <item x="175"/>
        <item x="239"/>
        <item x="146"/>
        <item x="303"/>
        <item x="26"/>
        <item x="31"/>
        <item x="364"/>
        <item x="68"/>
        <item x="27"/>
        <item x="28"/>
        <item x="374"/>
        <item x="39"/>
        <item x="207"/>
        <item x="30"/>
        <item x="76"/>
        <item x="220"/>
        <item x="335"/>
        <item x="331"/>
        <item x="330"/>
        <item x="350"/>
        <item x="16"/>
        <item x="29"/>
        <item x="339"/>
        <item x="233"/>
        <item x="284"/>
        <item x="208"/>
        <item x="121"/>
        <item x="122"/>
        <item x="110"/>
        <item x="150"/>
        <item x="304"/>
        <item x="151"/>
        <item x="375"/>
        <item x="240"/>
        <item x="332"/>
        <item x="336"/>
        <item x="312"/>
        <item x="185"/>
        <item x="52"/>
        <item x="261"/>
        <item x="262"/>
        <item x="56"/>
        <item x="209"/>
        <item x="293"/>
        <item x="285"/>
        <item x="141"/>
        <item x="135"/>
        <item x="394"/>
        <item x="111"/>
        <item x="400"/>
        <item x="305"/>
        <item x="152"/>
        <item x="160"/>
        <item x="340"/>
        <item x="112"/>
        <item x="154"/>
        <item x="348"/>
        <item x="163"/>
        <item x="53"/>
        <item x="221"/>
        <item x="286"/>
        <item x="213"/>
        <item x="126"/>
        <item x="222"/>
        <item x="4"/>
        <item x="113"/>
        <item x="123"/>
        <item x="161"/>
        <item x="155"/>
        <item x="11"/>
        <item x="54"/>
        <item x="153"/>
        <item x="376"/>
        <item x="377"/>
        <item x="13"/>
        <item x="55"/>
        <item x="134"/>
        <item x="124"/>
        <item x="357"/>
        <item x="176"/>
        <item x="310"/>
        <item x="306"/>
        <item x="214"/>
        <item x="337"/>
        <item x="338"/>
        <item x="390"/>
        <item x="12"/>
        <item x="5"/>
        <item x="114"/>
        <item x="223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69">
        <item x="50"/>
        <item x="55"/>
        <item x="40"/>
        <item x="54"/>
        <item x="39"/>
        <item x="62"/>
        <item x="35"/>
        <item x="27"/>
        <item x="61"/>
        <item x="53"/>
        <item x="16"/>
        <item x="10"/>
        <item x="57"/>
        <item x="13"/>
        <item x="22"/>
        <item x="15"/>
        <item x="12"/>
        <item x="47"/>
        <item x="19"/>
        <item x="30"/>
        <item x="60"/>
        <item x="14"/>
        <item x="31"/>
        <item x="24"/>
        <item x="11"/>
        <item x="23"/>
        <item x="52"/>
        <item x="44"/>
        <item x="34"/>
        <item x="33"/>
        <item x="46"/>
        <item x="45"/>
        <item x="32"/>
        <item x="56"/>
        <item x="59"/>
        <item x="41"/>
        <item x="36"/>
        <item x="38"/>
        <item x="29"/>
        <item x="17"/>
        <item x="20"/>
        <item x="4"/>
        <item x="43"/>
        <item x="28"/>
        <item x="18"/>
        <item x="2"/>
        <item x="3"/>
        <item x="5"/>
        <item x="0"/>
        <item x="1"/>
        <item x="6"/>
        <item x="9"/>
        <item x="25"/>
        <item x="8"/>
        <item x="42"/>
        <item x="37"/>
        <item x="21"/>
        <item x="26"/>
        <item x="7"/>
        <item x="48"/>
        <item x="51"/>
        <item x="58"/>
        <item x="49"/>
        <item x="63"/>
        <item x="67"/>
        <item x="66"/>
        <item x="65"/>
        <item x="64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multipleItemSelectionAllowed="1" showAll="0">
      <items count="32">
        <item h="1" x="27"/>
        <item h="1" x="3"/>
        <item h="1" x="0"/>
        <item h="1" x="13"/>
        <item h="1" x="18"/>
        <item h="1" x="6"/>
        <item h="1" x="14"/>
        <item h="1" x="23"/>
        <item h="1" x="12"/>
        <item h="1" x="2"/>
        <item h="1" x="11"/>
        <item h="1" x="8"/>
        <item h="1" x="24"/>
        <item h="1" x="1"/>
        <item h="1" x="9"/>
        <item h="1" x="10"/>
        <item h="1" x="15"/>
        <item h="1" x="17"/>
        <item h="1" x="19"/>
        <item h="1" x="30"/>
        <item x="20"/>
        <item h="1" x="5"/>
        <item h="1" x="21"/>
        <item h="1" x="22"/>
        <item h="1" x="25"/>
        <item h="1" x="4"/>
        <item h="1" x="28"/>
        <item h="1" x="7"/>
        <item h="1" x="26"/>
        <item h="1" x="16"/>
        <item h="1" x="29"/>
        <item t="default"/>
      </items>
    </pivotField>
    <pivotField axis="axisRow" showAll="0">
      <items count="32">
        <item x="27"/>
        <item x="3"/>
        <item x="0"/>
        <item x="13"/>
        <item x="18"/>
        <item x="6"/>
        <item x="14"/>
        <item x="23"/>
        <item x="12"/>
        <item x="2"/>
        <item x="11"/>
        <item x="8"/>
        <item x="24"/>
        <item x="1"/>
        <item x="9"/>
        <item x="10"/>
        <item x="15"/>
        <item x="17"/>
        <item x="19"/>
        <item x="30"/>
        <item x="20"/>
        <item x="5"/>
        <item x="21"/>
        <item x="22"/>
        <item x="25"/>
        <item x="4"/>
        <item x="28"/>
        <item x="7"/>
        <item x="26"/>
        <item x="16"/>
        <item x="29"/>
        <item t="default"/>
      </items>
    </pivotField>
    <pivotField showAll="0"/>
  </pivotFields>
  <rowFields count="1">
    <field x="1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pageFields count="3">
    <pageField fld="7" hier="-1"/>
    <pageField fld="8" hier="-1"/>
    <pageField fld="0" hier="-1"/>
  </pageFields>
  <formats count="4">
    <format dxfId="3">
      <pivotArea type="all" dataOnly="0" outline="0" fieldPosition="0"/>
    </format>
    <format dxfId="2">
      <pivotArea field="10" type="button" dataOnly="0" labelOnly="1" outline="0" axis="axisRow" fieldPosition="0"/>
    </format>
    <format dxfId="1">
      <pivotArea dataOnly="0" labelOnly="1" fieldPosition="0">
        <references count="1">
          <reference field="1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>
    <tabColor theme="8" tint="-0.249977111117893"/>
    <pageSetUpPr fitToPage="1"/>
  </sheetPr>
  <dimension ref="A1:M43"/>
  <sheetViews>
    <sheetView tabSelected="1" zoomScale="64" zoomScaleNormal="64" workbookViewId="0">
      <selection activeCell="S20" sqref="S20"/>
    </sheetView>
  </sheetViews>
  <sheetFormatPr defaultRowHeight="15.75" x14ac:dyDescent="0.25"/>
  <cols>
    <col min="1" max="1" width="7.125" style="15" customWidth="1"/>
    <col min="2" max="2" width="18.125" style="15" customWidth="1"/>
    <col min="3" max="3" width="17.625" style="15" customWidth="1"/>
    <col min="4" max="4" width="17.5" style="15" customWidth="1"/>
    <col min="5" max="5" width="17.875" style="15" customWidth="1"/>
    <col min="6" max="6" width="19.25" style="15" customWidth="1"/>
    <col min="7" max="7" width="18.125" style="15" customWidth="1"/>
    <col min="8" max="8" width="22" style="15" customWidth="1"/>
    <col min="9" max="9" width="3.75" style="15" customWidth="1"/>
    <col min="10" max="10" width="25.125" style="15" customWidth="1"/>
    <col min="11" max="11" width="6.25" style="15" customWidth="1"/>
    <col min="12" max="12" width="11.5" style="15" customWidth="1"/>
    <col min="13" max="13" width="12.375" style="15" customWidth="1"/>
    <col min="14" max="16384" width="9" style="15"/>
  </cols>
  <sheetData>
    <row r="1" spans="1:13" ht="52.5" customHeight="1" thickBot="1" x14ac:dyDescent="0.75">
      <c r="A1" s="109" t="s">
        <v>1306</v>
      </c>
      <c r="B1" s="110"/>
      <c r="C1" s="110"/>
      <c r="D1" s="110"/>
      <c r="E1" s="111"/>
      <c r="F1" s="84"/>
      <c r="G1" s="99"/>
      <c r="H1" s="99"/>
      <c r="I1" s="99"/>
      <c r="J1" s="99"/>
      <c r="K1" s="99"/>
      <c r="L1" s="95" t="s">
        <v>1346</v>
      </c>
      <c r="M1" s="96"/>
    </row>
    <row r="2" spans="1:13" ht="38.25" customHeight="1" thickBot="1" x14ac:dyDescent="0.6">
      <c r="A2" s="156" t="s">
        <v>1247</v>
      </c>
      <c r="B2" s="39" t="s">
        <v>1246</v>
      </c>
      <c r="C2" s="40"/>
      <c r="D2" s="39" t="s">
        <v>1355</v>
      </c>
      <c r="E2" s="41">
        <f ca="1">TODAY()</f>
        <v>44050</v>
      </c>
      <c r="F2" s="84"/>
      <c r="G2" s="99" t="s">
        <v>1310</v>
      </c>
      <c r="H2" s="99"/>
      <c r="I2" s="99"/>
      <c r="J2" s="99"/>
      <c r="K2" s="99"/>
      <c r="L2" s="123"/>
      <c r="M2" s="124"/>
    </row>
    <row r="3" spans="1:13" ht="24.75" thickTop="1" thickBot="1" x14ac:dyDescent="0.4">
      <c r="A3" s="85">
        <v>5</v>
      </c>
      <c r="B3" s="155" t="s">
        <v>1281</v>
      </c>
      <c r="C3" s="155" t="s">
        <v>1281</v>
      </c>
      <c r="D3" s="155" t="s">
        <v>1281</v>
      </c>
      <c r="E3" s="155" t="s">
        <v>1281</v>
      </c>
      <c r="F3" s="155" t="s">
        <v>1281</v>
      </c>
      <c r="G3" s="155" t="s">
        <v>1281</v>
      </c>
      <c r="H3" s="155" t="s">
        <v>1281</v>
      </c>
      <c r="I3" s="16"/>
      <c r="J3" s="105" t="s">
        <v>1307</v>
      </c>
      <c r="K3" s="106"/>
      <c r="L3" s="107"/>
      <c r="M3" s="108"/>
    </row>
    <row r="4" spans="1:13" ht="19.5" customHeight="1" thickBot="1" x14ac:dyDescent="0.3">
      <c r="A4" s="42" t="s">
        <v>332</v>
      </c>
      <c r="B4" s="43" t="s">
        <v>1285</v>
      </c>
      <c r="C4" s="43" t="s">
        <v>1286</v>
      </c>
      <c r="D4" s="44" t="s">
        <v>1287</v>
      </c>
      <c r="E4" s="44" t="s">
        <v>1288</v>
      </c>
      <c r="F4" s="44" t="s">
        <v>1340</v>
      </c>
      <c r="G4" s="44" t="s">
        <v>1341</v>
      </c>
      <c r="H4" s="44" t="s">
        <v>1342</v>
      </c>
      <c r="J4" s="45" t="s">
        <v>1350</v>
      </c>
      <c r="K4" s="46" t="s">
        <v>1302</v>
      </c>
      <c r="L4" s="46" t="s">
        <v>1303</v>
      </c>
      <c r="M4" s="47" t="s">
        <v>1304</v>
      </c>
    </row>
    <row r="5" spans="1:13" ht="18.75" customHeight="1" x14ac:dyDescent="0.3">
      <c r="A5" s="86">
        <v>1</v>
      </c>
      <c r="B5" s="17" t="s">
        <v>1167</v>
      </c>
      <c r="C5" s="17"/>
      <c r="D5" s="17"/>
      <c r="E5" s="17"/>
      <c r="F5" s="17"/>
      <c r="G5" s="17"/>
      <c r="H5" s="17"/>
      <c r="J5" s="117" t="s">
        <v>1298</v>
      </c>
      <c r="K5" s="92"/>
      <c r="L5" s="93"/>
      <c r="M5" s="94"/>
    </row>
    <row r="6" spans="1:13" ht="18.75" customHeight="1" thickBot="1" x14ac:dyDescent="0.35">
      <c r="A6" s="87">
        <v>2</v>
      </c>
      <c r="B6" s="18"/>
      <c r="C6" s="18"/>
      <c r="D6" s="18"/>
      <c r="E6" s="18"/>
      <c r="F6" s="18"/>
      <c r="G6" s="18"/>
      <c r="H6" s="18"/>
      <c r="J6" s="118"/>
      <c r="K6" s="19"/>
      <c r="L6" s="66">
        <v>200</v>
      </c>
      <c r="M6" s="89">
        <f>K6*L6</f>
        <v>0</v>
      </c>
    </row>
    <row r="7" spans="1:13" ht="18.75" x14ac:dyDescent="0.3">
      <c r="A7" s="86">
        <v>3</v>
      </c>
      <c r="B7" s="20"/>
      <c r="C7" s="20"/>
      <c r="D7" s="20"/>
      <c r="E7" s="20"/>
      <c r="F7" s="20"/>
      <c r="G7" s="20"/>
      <c r="H7" s="20"/>
      <c r="J7" s="48" t="s">
        <v>1299</v>
      </c>
      <c r="K7" s="21"/>
      <c r="L7" s="67">
        <v>50</v>
      </c>
      <c r="M7" s="67">
        <f t="shared" ref="M7:M11" si="0">K7*L7</f>
        <v>0</v>
      </c>
    </row>
    <row r="8" spans="1:13" ht="18.75" x14ac:dyDescent="0.3">
      <c r="A8" s="87">
        <v>4</v>
      </c>
      <c r="B8" s="18"/>
      <c r="C8" s="18"/>
      <c r="D8" s="18"/>
      <c r="E8" s="18"/>
      <c r="F8" s="18"/>
      <c r="G8" s="18"/>
      <c r="H8" s="18"/>
      <c r="J8" s="49" t="s">
        <v>1284</v>
      </c>
      <c r="K8" s="21"/>
      <c r="L8" s="67">
        <v>100</v>
      </c>
      <c r="M8" s="67">
        <f t="shared" si="0"/>
        <v>0</v>
      </c>
    </row>
    <row r="9" spans="1:13" ht="18.75" x14ac:dyDescent="0.3">
      <c r="A9" s="86">
        <v>5</v>
      </c>
      <c r="B9" s="20"/>
      <c r="C9" s="20"/>
      <c r="D9" s="20"/>
      <c r="E9" s="20"/>
      <c r="F9" s="20"/>
      <c r="G9" s="20"/>
      <c r="H9" s="20"/>
      <c r="J9" s="50" t="s">
        <v>1282</v>
      </c>
      <c r="K9" s="21"/>
      <c r="L9" s="67">
        <v>50</v>
      </c>
      <c r="M9" s="67">
        <f t="shared" si="0"/>
        <v>0</v>
      </c>
    </row>
    <row r="10" spans="1:13" ht="18.75" x14ac:dyDescent="0.3">
      <c r="A10" s="87">
        <v>6</v>
      </c>
      <c r="B10" s="18"/>
      <c r="C10" s="18"/>
      <c r="D10" s="18"/>
      <c r="E10" s="18"/>
      <c r="F10" s="18"/>
      <c r="G10" s="18"/>
      <c r="H10" s="18"/>
      <c r="J10" s="51" t="s">
        <v>1283</v>
      </c>
      <c r="K10" s="21"/>
      <c r="L10" s="67">
        <v>400</v>
      </c>
      <c r="M10" s="67">
        <f t="shared" si="0"/>
        <v>0</v>
      </c>
    </row>
    <row r="11" spans="1:13" ht="18.75" x14ac:dyDescent="0.3">
      <c r="A11" s="86">
        <v>7</v>
      </c>
      <c r="B11" s="20"/>
      <c r="C11" s="20"/>
      <c r="D11" s="20"/>
      <c r="E11" s="20"/>
      <c r="F11" s="20"/>
      <c r="G11" s="20"/>
      <c r="H11" s="20"/>
      <c r="J11" s="50" t="s">
        <v>1300</v>
      </c>
      <c r="K11" s="21"/>
      <c r="L11" s="67">
        <v>350</v>
      </c>
      <c r="M11" s="67">
        <f t="shared" si="0"/>
        <v>0</v>
      </c>
    </row>
    <row r="12" spans="1:13" ht="18.75" x14ac:dyDescent="0.3">
      <c r="A12" s="87">
        <v>8</v>
      </c>
      <c r="B12" s="18"/>
      <c r="C12" s="18"/>
      <c r="D12" s="18"/>
      <c r="E12" s="18"/>
      <c r="F12" s="18"/>
      <c r="G12" s="18"/>
      <c r="H12" s="18"/>
      <c r="J12" s="50" t="s">
        <v>1301</v>
      </c>
      <c r="K12" s="21"/>
      <c r="L12" s="67">
        <v>20</v>
      </c>
      <c r="M12" s="67">
        <f t="shared" ref="M12:M13" si="1">K12*L12</f>
        <v>0</v>
      </c>
    </row>
    <row r="13" spans="1:13" ht="57" thickBot="1" x14ac:dyDescent="0.35">
      <c r="A13" s="86">
        <v>9</v>
      </c>
      <c r="B13" s="20"/>
      <c r="C13" s="20"/>
      <c r="D13" s="20"/>
      <c r="E13" s="20"/>
      <c r="F13" s="20"/>
      <c r="G13" s="20"/>
      <c r="H13" s="20"/>
      <c r="J13" s="64" t="s">
        <v>1354</v>
      </c>
      <c r="K13" s="21"/>
      <c r="L13" s="67">
        <v>100</v>
      </c>
      <c r="M13" s="67">
        <f t="shared" si="1"/>
        <v>0</v>
      </c>
    </row>
    <row r="14" spans="1:13" ht="16.5" thickBot="1" x14ac:dyDescent="0.3">
      <c r="A14" s="87">
        <v>10</v>
      </c>
      <c r="B14" s="18"/>
      <c r="C14" s="18"/>
      <c r="D14" s="18"/>
      <c r="E14" s="18"/>
      <c r="F14" s="18"/>
      <c r="G14" s="18"/>
      <c r="H14" s="18"/>
      <c r="J14" s="52" t="s">
        <v>1305</v>
      </c>
      <c r="K14" s="103">
        <f>M5+M6+M7+M8+M9+M10+M11+M12+M13</f>
        <v>0</v>
      </c>
      <c r="L14" s="103"/>
      <c r="M14" s="104"/>
    </row>
    <row r="15" spans="1:13" ht="19.5" thickBot="1" x14ac:dyDescent="0.35">
      <c r="A15" s="86">
        <v>11</v>
      </c>
      <c r="B15" s="20"/>
      <c r="C15" s="20"/>
      <c r="D15" s="20"/>
      <c r="E15" s="20"/>
      <c r="F15" s="20"/>
      <c r="G15" s="20"/>
      <c r="H15" s="20"/>
      <c r="J15" s="97" t="s">
        <v>2502</v>
      </c>
      <c r="K15" s="98"/>
      <c r="L15" s="98"/>
      <c r="M15" s="22" t="s">
        <v>1337</v>
      </c>
    </row>
    <row r="16" spans="1:13" ht="16.5" thickBot="1" x14ac:dyDescent="0.3">
      <c r="A16" s="87">
        <v>12</v>
      </c>
      <c r="B16" s="18"/>
      <c r="C16" s="18"/>
      <c r="D16" s="18"/>
      <c r="E16" s="18"/>
      <c r="F16" s="18"/>
      <c r="G16" s="18"/>
      <c r="H16" s="18"/>
      <c r="J16" s="53" t="s">
        <v>1339</v>
      </c>
      <c r="K16" s="65">
        <v>1</v>
      </c>
      <c r="L16" s="23" t="s">
        <v>1281</v>
      </c>
      <c r="M16" s="24" t="s">
        <v>1329</v>
      </c>
    </row>
    <row r="17" spans="1:13" ht="16.5" thickBot="1" x14ac:dyDescent="0.3">
      <c r="A17" s="86">
        <v>13</v>
      </c>
      <c r="B17" s="20"/>
      <c r="C17" s="20"/>
      <c r="D17" s="20"/>
      <c r="E17" s="20"/>
      <c r="F17" s="20"/>
      <c r="G17" s="20"/>
      <c r="H17" s="20"/>
      <c r="J17" s="53" t="s">
        <v>1339</v>
      </c>
      <c r="K17" s="65">
        <v>2</v>
      </c>
      <c r="L17" s="25" t="s">
        <v>1281</v>
      </c>
      <c r="M17" s="26" t="s">
        <v>1329</v>
      </c>
    </row>
    <row r="18" spans="1:13" ht="16.5" thickBot="1" x14ac:dyDescent="0.3">
      <c r="A18" s="87">
        <v>14</v>
      </c>
      <c r="B18" s="18"/>
      <c r="C18" s="18"/>
      <c r="D18" s="18"/>
      <c r="E18" s="18"/>
      <c r="F18" s="18"/>
      <c r="G18" s="18"/>
      <c r="H18" s="18"/>
      <c r="J18" s="53" t="s">
        <v>1339</v>
      </c>
      <c r="K18" s="65">
        <v>3</v>
      </c>
      <c r="L18" s="27" t="s">
        <v>1281</v>
      </c>
      <c r="M18" s="28" t="s">
        <v>1329</v>
      </c>
    </row>
    <row r="19" spans="1:13" ht="16.5" thickBot="1" x14ac:dyDescent="0.3">
      <c r="A19" s="88">
        <v>15</v>
      </c>
      <c r="B19" s="20"/>
      <c r="C19" s="20"/>
      <c r="D19" s="20"/>
      <c r="E19" s="20"/>
      <c r="F19" s="20"/>
      <c r="G19" s="20"/>
      <c r="H19" s="20"/>
      <c r="J19" s="53" t="s">
        <v>1339</v>
      </c>
      <c r="K19" s="65">
        <v>4</v>
      </c>
      <c r="L19" s="29" t="s">
        <v>1281</v>
      </c>
      <c r="M19" s="30" t="s">
        <v>1329</v>
      </c>
    </row>
    <row r="20" spans="1:13" ht="27" thickBot="1" x14ac:dyDescent="0.45">
      <c r="A20" s="112" t="s">
        <v>1311</v>
      </c>
      <c r="B20" s="113"/>
      <c r="C20" s="113"/>
      <c r="D20" s="113"/>
      <c r="E20" s="114"/>
      <c r="F20" s="119" t="s">
        <v>1312</v>
      </c>
      <c r="G20" s="120"/>
      <c r="H20" s="120"/>
      <c r="I20" s="121"/>
      <c r="J20" s="120"/>
      <c r="K20" s="120"/>
      <c r="L20" s="120"/>
      <c r="M20" s="122"/>
    </row>
    <row r="21" spans="1:13" ht="19.5" thickBot="1" x14ac:dyDescent="0.35">
      <c r="A21" s="115" t="s">
        <v>1293</v>
      </c>
      <c r="B21" s="115"/>
      <c r="C21" s="115"/>
      <c r="D21" s="115"/>
      <c r="E21" s="100" t="s">
        <v>1347</v>
      </c>
      <c r="F21" s="100"/>
      <c r="G21" s="100"/>
      <c r="H21" s="100"/>
      <c r="I21" s="54" t="s">
        <v>1343</v>
      </c>
      <c r="J21" s="54" t="s">
        <v>1315</v>
      </c>
      <c r="K21" s="116" t="s">
        <v>1313</v>
      </c>
      <c r="L21" s="116"/>
      <c r="M21" s="55" t="s">
        <v>1314</v>
      </c>
    </row>
    <row r="22" spans="1:13" x14ac:dyDescent="0.25">
      <c r="A22" s="149" t="s">
        <v>1289</v>
      </c>
      <c r="B22" s="150"/>
      <c r="C22" s="151"/>
      <c r="D22" s="152"/>
      <c r="E22" s="101" t="s">
        <v>1294</v>
      </c>
      <c r="F22" s="102"/>
      <c r="G22" s="31"/>
      <c r="H22" s="32" t="s">
        <v>1351</v>
      </c>
      <c r="I22" s="71">
        <v>1</v>
      </c>
      <c r="J22" s="33" t="s">
        <v>1316</v>
      </c>
      <c r="K22" s="90"/>
      <c r="L22" s="90"/>
      <c r="M22" s="34"/>
    </row>
    <row r="23" spans="1:13" x14ac:dyDescent="0.25">
      <c r="A23" s="141" t="s">
        <v>1344</v>
      </c>
      <c r="B23" s="142"/>
      <c r="C23" s="72"/>
      <c r="D23" s="73"/>
      <c r="E23" s="145" t="s">
        <v>1295</v>
      </c>
      <c r="F23" s="146"/>
      <c r="G23" s="74"/>
      <c r="H23" s="75" t="s">
        <v>1352</v>
      </c>
      <c r="I23" s="76">
        <v>2</v>
      </c>
      <c r="J23" s="35" t="s">
        <v>1320</v>
      </c>
      <c r="K23" s="91"/>
      <c r="L23" s="91"/>
      <c r="M23" s="36"/>
    </row>
    <row r="24" spans="1:13" x14ac:dyDescent="0.25">
      <c r="A24" s="139" t="s">
        <v>1345</v>
      </c>
      <c r="B24" s="140"/>
      <c r="C24" s="77"/>
      <c r="D24" s="78"/>
      <c r="E24" s="135" t="s">
        <v>1296</v>
      </c>
      <c r="F24" s="136"/>
      <c r="G24" s="147"/>
      <c r="H24" s="148"/>
      <c r="I24" s="71">
        <v>3</v>
      </c>
      <c r="J24" s="33" t="s">
        <v>1320</v>
      </c>
      <c r="K24" s="90"/>
      <c r="L24" s="90"/>
      <c r="M24" s="34"/>
    </row>
    <row r="25" spans="1:13" x14ac:dyDescent="0.25">
      <c r="A25" s="141" t="s">
        <v>1290</v>
      </c>
      <c r="B25" s="142"/>
      <c r="C25" s="72"/>
      <c r="D25" s="73"/>
      <c r="E25" s="133" t="s">
        <v>1297</v>
      </c>
      <c r="F25" s="134"/>
      <c r="G25" s="74"/>
      <c r="H25" s="79"/>
      <c r="I25" s="76">
        <v>4</v>
      </c>
      <c r="J25" s="35" t="s">
        <v>1320</v>
      </c>
      <c r="K25" s="91"/>
      <c r="L25" s="91"/>
      <c r="M25" s="36"/>
    </row>
    <row r="26" spans="1:13" x14ac:dyDescent="0.25">
      <c r="A26" s="139" t="s">
        <v>1291</v>
      </c>
      <c r="B26" s="140"/>
      <c r="C26" s="143"/>
      <c r="D26" s="144"/>
      <c r="E26" s="135" t="s">
        <v>1348</v>
      </c>
      <c r="F26" s="136"/>
      <c r="G26" s="80"/>
      <c r="H26" s="81"/>
      <c r="I26" s="71">
        <v>5</v>
      </c>
      <c r="J26" s="33" t="s">
        <v>1320</v>
      </c>
      <c r="K26" s="90"/>
      <c r="L26" s="90"/>
      <c r="M26" s="34"/>
    </row>
    <row r="27" spans="1:13" ht="16.5" thickBot="1" x14ac:dyDescent="0.3">
      <c r="A27" s="129" t="s">
        <v>1292</v>
      </c>
      <c r="B27" s="130"/>
      <c r="C27" s="131"/>
      <c r="D27" s="132"/>
      <c r="E27" s="137" t="s">
        <v>1349</v>
      </c>
      <c r="F27" s="138"/>
      <c r="G27" s="82"/>
      <c r="H27" s="83"/>
      <c r="I27" s="76">
        <v>6</v>
      </c>
      <c r="J27" s="35" t="s">
        <v>1320</v>
      </c>
      <c r="K27" s="91"/>
      <c r="L27" s="91"/>
      <c r="M27" s="36"/>
    </row>
    <row r="28" spans="1:13" ht="17.25" customHeight="1" x14ac:dyDescent="0.25">
      <c r="A28" s="125" t="s">
        <v>1308</v>
      </c>
      <c r="B28" s="126"/>
      <c r="C28" s="126"/>
      <c r="D28" s="126"/>
      <c r="E28" s="126"/>
      <c r="F28" s="126"/>
      <c r="G28" s="126"/>
      <c r="H28" s="126"/>
      <c r="I28" s="71">
        <v>7</v>
      </c>
      <c r="J28" s="33" t="s">
        <v>1320</v>
      </c>
      <c r="K28" s="90"/>
      <c r="L28" s="90"/>
      <c r="M28" s="34"/>
    </row>
    <row r="29" spans="1:13" ht="16.5" thickBot="1" x14ac:dyDescent="0.3">
      <c r="A29" s="127" t="s">
        <v>1309</v>
      </c>
      <c r="B29" s="128"/>
      <c r="C29" s="128"/>
      <c r="D29" s="128"/>
      <c r="E29" s="128"/>
      <c r="F29" s="128"/>
      <c r="G29" s="128"/>
      <c r="H29" s="128"/>
      <c r="I29" s="76">
        <v>8</v>
      </c>
      <c r="J29" s="35" t="s">
        <v>1320</v>
      </c>
      <c r="K29" s="91"/>
      <c r="L29" s="91"/>
      <c r="M29" s="36"/>
    </row>
    <row r="30" spans="1:13" x14ac:dyDescent="0.25">
      <c r="I30" s="71">
        <v>9</v>
      </c>
      <c r="J30" s="33" t="s">
        <v>1320</v>
      </c>
      <c r="K30" s="90"/>
      <c r="L30" s="90"/>
      <c r="M30" s="34"/>
    </row>
    <row r="31" spans="1:13" x14ac:dyDescent="0.25">
      <c r="I31" s="76">
        <v>10</v>
      </c>
      <c r="J31" s="35" t="s">
        <v>1320</v>
      </c>
      <c r="K31" s="91"/>
      <c r="L31" s="91"/>
      <c r="M31" s="36"/>
    </row>
    <row r="32" spans="1:13" x14ac:dyDescent="0.25">
      <c r="I32" s="71">
        <v>11</v>
      </c>
      <c r="J32" s="33" t="s">
        <v>1320</v>
      </c>
      <c r="K32" s="90"/>
      <c r="L32" s="90"/>
      <c r="M32" s="34"/>
    </row>
    <row r="33" spans="9:13" x14ac:dyDescent="0.25">
      <c r="I33" s="76">
        <v>12</v>
      </c>
      <c r="J33" s="35" t="s">
        <v>1320</v>
      </c>
      <c r="K33" s="91"/>
      <c r="L33" s="91"/>
      <c r="M33" s="36"/>
    </row>
    <row r="34" spans="9:13" x14ac:dyDescent="0.25">
      <c r="I34" s="71">
        <v>13</v>
      </c>
      <c r="J34" s="33" t="s">
        <v>1320</v>
      </c>
      <c r="K34" s="90"/>
      <c r="L34" s="90"/>
      <c r="M34" s="34"/>
    </row>
    <row r="35" spans="9:13" x14ac:dyDescent="0.25">
      <c r="I35" s="76">
        <v>14</v>
      </c>
      <c r="J35" s="35" t="s">
        <v>1319</v>
      </c>
      <c r="K35" s="91"/>
      <c r="L35" s="91"/>
      <c r="M35" s="36"/>
    </row>
    <row r="36" spans="9:13" x14ac:dyDescent="0.25">
      <c r="I36" s="71">
        <v>15</v>
      </c>
      <c r="J36" s="33" t="s">
        <v>1321</v>
      </c>
      <c r="K36" s="90"/>
      <c r="L36" s="90"/>
      <c r="M36" s="34"/>
    </row>
    <row r="37" spans="9:13" x14ac:dyDescent="0.25">
      <c r="I37" s="76">
        <v>16</v>
      </c>
      <c r="J37" s="35" t="s">
        <v>1321</v>
      </c>
      <c r="K37" s="91"/>
      <c r="L37" s="91"/>
      <c r="M37" s="36"/>
    </row>
    <row r="38" spans="9:13" x14ac:dyDescent="0.25">
      <c r="I38" s="71">
        <v>17</v>
      </c>
      <c r="J38" s="33" t="s">
        <v>1320</v>
      </c>
      <c r="K38" s="90"/>
      <c r="L38" s="90"/>
      <c r="M38" s="34"/>
    </row>
    <row r="39" spans="9:13" x14ac:dyDescent="0.25">
      <c r="I39" s="76">
        <v>18</v>
      </c>
      <c r="J39" s="35" t="s">
        <v>1317</v>
      </c>
      <c r="K39" s="91"/>
      <c r="L39" s="91"/>
      <c r="M39" s="36"/>
    </row>
    <row r="40" spans="9:13" x14ac:dyDescent="0.25">
      <c r="I40" s="71">
        <v>19</v>
      </c>
      <c r="J40" s="33" t="s">
        <v>1316</v>
      </c>
      <c r="K40" s="90"/>
      <c r="L40" s="90"/>
      <c r="M40" s="34"/>
    </row>
    <row r="41" spans="9:13" x14ac:dyDescent="0.25">
      <c r="I41" s="76">
        <v>20</v>
      </c>
      <c r="J41" s="35" t="s">
        <v>1321</v>
      </c>
      <c r="K41" s="91"/>
      <c r="L41" s="91"/>
      <c r="M41" s="36"/>
    </row>
    <row r="42" spans="9:13" x14ac:dyDescent="0.25">
      <c r="I42" s="71">
        <v>21</v>
      </c>
      <c r="J42" s="33" t="s">
        <v>1320</v>
      </c>
      <c r="K42" s="90"/>
      <c r="L42" s="90"/>
      <c r="M42" s="34"/>
    </row>
    <row r="43" spans="9:13" x14ac:dyDescent="0.25">
      <c r="I43" s="76">
        <v>22</v>
      </c>
      <c r="J43" s="35" t="s">
        <v>1321</v>
      </c>
      <c r="K43" s="91"/>
      <c r="L43" s="91"/>
      <c r="M43" s="36"/>
    </row>
  </sheetData>
  <sheetProtection algorithmName="SHA-512" hashValue="fDE6M0QxDWq9LI646Z8/MqwAFl+Km/YIXTsXFt8gcMWwFBAKSZ8u8xoDAGAHSjGd3IjdCPhsbfY2FPn4KQCPCg==" saltValue="52buLSVUZUU89R+abtG1Uw==" spinCount="100000" sheet="1" objects="1" scenarios="1"/>
  <mergeCells count="55">
    <mergeCell ref="E23:F23"/>
    <mergeCell ref="E24:F24"/>
    <mergeCell ref="G24:H24"/>
    <mergeCell ref="A22:B22"/>
    <mergeCell ref="C22:D22"/>
    <mergeCell ref="A23:B23"/>
    <mergeCell ref="A24:B24"/>
    <mergeCell ref="F20:M20"/>
    <mergeCell ref="L2:M2"/>
    <mergeCell ref="A28:H28"/>
    <mergeCell ref="A29:H29"/>
    <mergeCell ref="K28:L28"/>
    <mergeCell ref="K29:L29"/>
    <mergeCell ref="A27:B27"/>
    <mergeCell ref="C27:D27"/>
    <mergeCell ref="E25:F25"/>
    <mergeCell ref="E26:F26"/>
    <mergeCell ref="E27:F27"/>
    <mergeCell ref="A26:B26"/>
    <mergeCell ref="A25:B25"/>
    <mergeCell ref="C26:D26"/>
    <mergeCell ref="K24:L24"/>
    <mergeCell ref="G2:K2"/>
    <mergeCell ref="K26:L26"/>
    <mergeCell ref="K27:L27"/>
    <mergeCell ref="L1:M1"/>
    <mergeCell ref="K22:L22"/>
    <mergeCell ref="K23:L23"/>
    <mergeCell ref="J15:L15"/>
    <mergeCell ref="G1:K1"/>
    <mergeCell ref="E21:H21"/>
    <mergeCell ref="E22:F22"/>
    <mergeCell ref="K14:M14"/>
    <mergeCell ref="J3:M3"/>
    <mergeCell ref="A1:E1"/>
    <mergeCell ref="A20:E20"/>
    <mergeCell ref="A21:D21"/>
    <mergeCell ref="K21:L21"/>
    <mergeCell ref="J5:J6"/>
    <mergeCell ref="K42:L42"/>
    <mergeCell ref="K43:L43"/>
    <mergeCell ref="K40:L40"/>
    <mergeCell ref="K41:L41"/>
    <mergeCell ref="K5:M5"/>
    <mergeCell ref="K35:L35"/>
    <mergeCell ref="K36:L36"/>
    <mergeCell ref="K37:L37"/>
    <mergeCell ref="K38:L38"/>
    <mergeCell ref="K39:L39"/>
    <mergeCell ref="K30:L30"/>
    <mergeCell ref="K31:L31"/>
    <mergeCell ref="K32:L32"/>
    <mergeCell ref="K33:L33"/>
    <mergeCell ref="K34:L34"/>
    <mergeCell ref="K25:L25"/>
  </mergeCells>
  <phoneticPr fontId="16" type="noConversion"/>
  <pageMargins left="0.23622047244094491" right="0" top="0.74803149606299213" bottom="0.74803149606299213" header="0.31496062992125984" footer="0.31496062992125984"/>
  <pageSetup paperSize="9" scale="61" orientation="landscape" horizontalDpi="4294967293" verticalDpi="4294967293" r:id="rId1"/>
  <headerFooter alignWithMargins="0">
    <oddFooter xml:space="preserve">&amp;C&amp;10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6</xdr:col>
                    <xdr:colOff>390525</xdr:colOff>
                    <xdr:row>0</xdr:row>
                    <xdr:rowOff>133350</xdr:rowOff>
                  </from>
                  <to>
                    <xdr:col>9</xdr:col>
                    <xdr:colOff>904875</xdr:colOff>
                    <xdr:row>0</xdr:row>
                    <xdr:rowOff>533400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7136C38-1FF4-4E98-BDF1-043355FC1D49}">
          <x14:formula1>
            <xm:f>'baza zawodników'!$AM$4:$AM$32</xm:f>
          </x14:formula1>
          <xm:sqref>A3</xm:sqref>
        </x14:dataValidation>
        <x14:dataValidation type="list" allowBlank="1" showInputMessage="1" showErrorMessage="1" xr:uid="{CDD759E9-CB8C-49EA-88F7-6E0FFED59EBB}">
          <x14:formula1>
            <xm:f>'baza zawodników'!$AI$3:$AI$40</xm:f>
          </x14:formula1>
          <xm:sqref>B5:H19</xm:sqref>
        </x14:dataValidation>
        <x14:dataValidation type="list" allowBlank="1" showInputMessage="1" showErrorMessage="1" xr:uid="{E647F281-3FF6-42AF-B221-0A7DA0D560DA}">
          <x14:formula1>
            <xm:f>dane!$A$2:$A$7</xm:f>
          </x14:formula1>
          <xm:sqref>B3:H3</xm:sqref>
        </x14:dataValidation>
        <x14:dataValidation type="list" allowBlank="1" showInputMessage="1" showErrorMessage="1" xr:uid="{75372965-E7AC-432F-9C1E-E7F175DF9A10}">
          <x14:formula1>
            <xm:f>dane!$C$2:$C$8</xm:f>
          </x14:formula1>
          <xm:sqref>J22:J43</xm:sqref>
        </x14:dataValidation>
        <x14:dataValidation type="list" allowBlank="1" showInputMessage="1" showErrorMessage="1" xr:uid="{51F941A0-E6D0-4E82-B0C4-E29021818D37}">
          <x14:formula1>
            <xm:f>dane!$G$2:$G$7</xm:f>
          </x14:formula1>
          <xm:sqref>M16:M19</xm:sqref>
        </x14:dataValidation>
        <x14:dataValidation type="list" allowBlank="1" showInputMessage="1" showErrorMessage="1" xr:uid="{3727E339-82CB-4248-A6E7-35B9E75FF110}">
          <x14:formula1>
            <xm:f>dane!$A$2:$A$8</xm:f>
          </x14:formula1>
          <xm:sqref>L16:L19</xm:sqref>
        </x14:dataValidation>
        <x14:dataValidation type="list" allowBlank="1" showInputMessage="1" showErrorMessage="1" xr:uid="{3DAFA9D9-CC59-4A2B-8B63-8604C745F55D}">
          <x14:formula1>
            <xm:f>dane!$I$2:$I$9</xm:f>
          </x14:formula1>
          <xm:sqref>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B7C2-D062-4102-B542-EEE162EF4F20}">
  <sheetPr codeName="Arkusz4">
    <tabColor rgb="FFFFC000"/>
  </sheetPr>
  <dimension ref="A1:I9"/>
  <sheetViews>
    <sheetView workbookViewId="0">
      <selection activeCell="I30" sqref="I30"/>
    </sheetView>
  </sheetViews>
  <sheetFormatPr defaultRowHeight="15.75" x14ac:dyDescent="0.25"/>
  <cols>
    <col min="1" max="1" width="13.25" customWidth="1"/>
    <col min="2" max="2" width="12.375" customWidth="1"/>
    <col min="3" max="3" width="20.875" customWidth="1"/>
    <col min="5" max="5" width="6.75" customWidth="1"/>
    <col min="7" max="7" width="12.5" customWidth="1"/>
    <col min="9" max="9" width="15.25" customWidth="1"/>
  </cols>
  <sheetData>
    <row r="1" spans="1:9" x14ac:dyDescent="0.25">
      <c r="A1" s="13" t="s">
        <v>1281</v>
      </c>
      <c r="C1" s="13" t="s">
        <v>1315</v>
      </c>
      <c r="E1" s="13" t="s">
        <v>329</v>
      </c>
      <c r="G1" s="13" t="s">
        <v>1323</v>
      </c>
      <c r="I1" s="13" t="s">
        <v>1332</v>
      </c>
    </row>
    <row r="2" spans="1:9" x14ac:dyDescent="0.25">
      <c r="A2" t="s">
        <v>1282</v>
      </c>
      <c r="C2" s="14" t="s">
        <v>1322</v>
      </c>
      <c r="E2" t="s">
        <v>340</v>
      </c>
      <c r="G2" t="s">
        <v>1324</v>
      </c>
      <c r="I2" t="s">
        <v>1330</v>
      </c>
    </row>
    <row r="3" spans="1:9" x14ac:dyDescent="0.25">
      <c r="A3" t="s">
        <v>1283</v>
      </c>
      <c r="C3" t="s">
        <v>1316</v>
      </c>
      <c r="E3" t="s">
        <v>381</v>
      </c>
      <c r="G3" t="s">
        <v>1325</v>
      </c>
      <c r="I3" t="s">
        <v>1331</v>
      </c>
    </row>
    <row r="4" spans="1:9" x14ac:dyDescent="0.25">
      <c r="A4" t="s">
        <v>1300</v>
      </c>
      <c r="C4" t="s">
        <v>1317</v>
      </c>
      <c r="G4" t="s">
        <v>1326</v>
      </c>
      <c r="I4" t="s">
        <v>1333</v>
      </c>
    </row>
    <row r="5" spans="1:9" x14ac:dyDescent="0.25">
      <c r="A5" t="s">
        <v>1299</v>
      </c>
      <c r="C5" t="s">
        <v>1318</v>
      </c>
      <c r="G5" t="s">
        <v>1327</v>
      </c>
      <c r="I5" t="s">
        <v>1334</v>
      </c>
    </row>
    <row r="6" spans="1:9" x14ac:dyDescent="0.25">
      <c r="A6" t="s">
        <v>1284</v>
      </c>
      <c r="C6" t="s">
        <v>1319</v>
      </c>
      <c r="G6" t="s">
        <v>1328</v>
      </c>
      <c r="I6" t="s">
        <v>1335</v>
      </c>
    </row>
    <row r="7" spans="1:9" x14ac:dyDescent="0.25">
      <c r="A7" t="s">
        <v>1281</v>
      </c>
      <c r="C7" t="s">
        <v>1320</v>
      </c>
      <c r="G7" t="s">
        <v>1329</v>
      </c>
      <c r="I7" t="s">
        <v>1336</v>
      </c>
    </row>
    <row r="8" spans="1:9" x14ac:dyDescent="0.25">
      <c r="C8" t="s">
        <v>1321</v>
      </c>
      <c r="I8" t="s">
        <v>1337</v>
      </c>
    </row>
    <row r="9" spans="1:9" x14ac:dyDescent="0.25">
      <c r="I9" t="s">
        <v>1338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CFFC-7CF7-4413-AF7F-CA3E484D30CA}">
  <sheetPr codeName="Arkusz1">
    <tabColor theme="5" tint="-0.499984740745262"/>
  </sheetPr>
  <dimension ref="A1:AV39"/>
  <sheetViews>
    <sheetView workbookViewId="0">
      <selection activeCell="B1" sqref="B1:AV2"/>
    </sheetView>
  </sheetViews>
  <sheetFormatPr defaultRowHeight="15.75" x14ac:dyDescent="0.25"/>
  <cols>
    <col min="1" max="1" width="0.125" style="15" customWidth="1"/>
    <col min="2" max="2" width="17" style="15" customWidth="1"/>
    <col min="3" max="3" width="16.375" style="15" customWidth="1"/>
    <col min="4" max="5" width="18.875" style="15" customWidth="1"/>
    <col min="6" max="6" width="14.5" style="15" customWidth="1"/>
    <col min="7" max="7" width="17" style="15" customWidth="1"/>
    <col min="8" max="9" width="16.75" style="15" customWidth="1"/>
    <col min="10" max="10" width="14.75" style="15" customWidth="1"/>
    <col min="11" max="11" width="16.875" style="15" customWidth="1"/>
    <col min="12" max="12" width="16.125" style="15" customWidth="1"/>
    <col min="13" max="17" width="17.25" style="15" customWidth="1"/>
    <col min="18" max="18" width="18.125" style="15" customWidth="1"/>
    <col min="19" max="19" width="21.875" style="15" customWidth="1"/>
    <col min="20" max="20" width="19.875" style="15" customWidth="1"/>
    <col min="21" max="21" width="17.625" style="15" customWidth="1"/>
    <col min="22" max="22" width="20.75" style="15" customWidth="1"/>
    <col min="23" max="28" width="15" style="15" customWidth="1"/>
    <col min="29" max="29" width="16.375" style="15" customWidth="1"/>
    <col min="30" max="30" width="16" style="15" customWidth="1"/>
    <col min="31" max="33" width="22.25" style="15" customWidth="1"/>
    <col min="34" max="34" width="11.875" style="15" hidden="1" customWidth="1"/>
    <col min="35" max="35" width="20.625" style="15" hidden="1" customWidth="1"/>
    <col min="36" max="36" width="18.875" style="15" hidden="1" customWidth="1"/>
    <col min="37" max="37" width="17" style="15" hidden="1" customWidth="1"/>
    <col min="38" max="38" width="4.625" style="15" hidden="1" customWidth="1"/>
    <col min="39" max="39" width="7.5" style="15" hidden="1" customWidth="1"/>
    <col min="40" max="40" width="28" style="15" hidden="1" customWidth="1"/>
    <col min="41" max="41" width="9.75" style="15" hidden="1" customWidth="1"/>
    <col min="42" max="42" width="17.875" style="15" hidden="1" customWidth="1"/>
    <col min="43" max="43" width="9.125" style="15" hidden="1" customWidth="1"/>
    <col min="44" max="45" width="9" style="15" hidden="1" customWidth="1"/>
    <col min="46" max="47" width="0" style="15" hidden="1" customWidth="1"/>
    <col min="48" max="16384" width="9" style="15"/>
  </cols>
  <sheetData>
    <row r="1" spans="1:48" ht="18.75" x14ac:dyDescent="0.3">
      <c r="B1" s="59">
        <v>1</v>
      </c>
      <c r="C1" s="59">
        <v>2</v>
      </c>
      <c r="D1" s="59">
        <v>3</v>
      </c>
      <c r="E1" s="59">
        <v>4</v>
      </c>
      <c r="F1" s="59">
        <v>5</v>
      </c>
      <c r="G1" s="59">
        <v>6</v>
      </c>
      <c r="H1" s="59">
        <v>7</v>
      </c>
      <c r="I1" s="59">
        <v>8</v>
      </c>
      <c r="J1" s="59">
        <v>9</v>
      </c>
      <c r="K1" s="59">
        <v>10</v>
      </c>
      <c r="L1" s="59">
        <v>11</v>
      </c>
      <c r="M1" s="59">
        <v>12</v>
      </c>
      <c r="N1" s="59">
        <v>13</v>
      </c>
      <c r="O1" s="59">
        <v>14</v>
      </c>
      <c r="P1" s="59">
        <v>15</v>
      </c>
      <c r="Q1" s="59">
        <v>16</v>
      </c>
      <c r="R1" s="59">
        <v>17</v>
      </c>
      <c r="S1" s="59">
        <v>18</v>
      </c>
      <c r="T1" s="59">
        <v>19</v>
      </c>
      <c r="U1" s="59">
        <v>20</v>
      </c>
      <c r="V1" s="59">
        <v>21</v>
      </c>
      <c r="W1" s="59">
        <v>22</v>
      </c>
      <c r="X1" s="59">
        <v>23</v>
      </c>
      <c r="Y1" s="59">
        <v>24</v>
      </c>
      <c r="Z1" s="59">
        <v>25</v>
      </c>
      <c r="AA1" s="59">
        <v>26</v>
      </c>
      <c r="AB1" s="59">
        <v>27</v>
      </c>
      <c r="AC1" s="59">
        <v>28</v>
      </c>
      <c r="AD1" s="59">
        <v>29</v>
      </c>
      <c r="AE1" s="59">
        <v>30</v>
      </c>
      <c r="AF1" s="61">
        <v>31</v>
      </c>
      <c r="AG1" s="61">
        <v>32</v>
      </c>
      <c r="AH1" s="37"/>
      <c r="AI1" s="37">
        <f>'Ankieta klubowa'!A3</f>
        <v>5</v>
      </c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</row>
    <row r="2" spans="1:48" x14ac:dyDescent="0.25">
      <c r="A2" s="56"/>
      <c r="B2" s="60" t="s">
        <v>0</v>
      </c>
      <c r="C2" s="60" t="s">
        <v>1</v>
      </c>
      <c r="D2" s="60" t="s">
        <v>2</v>
      </c>
      <c r="E2" s="60" t="s">
        <v>188</v>
      </c>
      <c r="F2" s="60" t="s">
        <v>1159</v>
      </c>
      <c r="G2" s="60" t="s">
        <v>3</v>
      </c>
      <c r="H2" s="60" t="s">
        <v>4</v>
      </c>
      <c r="I2" s="60" t="s">
        <v>217</v>
      </c>
      <c r="J2" s="60" t="s">
        <v>5</v>
      </c>
      <c r="K2" s="60" t="s">
        <v>6</v>
      </c>
      <c r="L2" s="60" t="s">
        <v>7</v>
      </c>
      <c r="M2" s="60" t="s">
        <v>8</v>
      </c>
      <c r="N2" s="60" t="s">
        <v>231</v>
      </c>
      <c r="O2" s="60" t="s">
        <v>306</v>
      </c>
      <c r="P2" s="60" t="s">
        <v>240</v>
      </c>
      <c r="Q2" s="60" t="s">
        <v>264</v>
      </c>
      <c r="R2" s="60" t="s">
        <v>9</v>
      </c>
      <c r="S2" s="60" t="s">
        <v>271</v>
      </c>
      <c r="T2" s="60" t="s">
        <v>10</v>
      </c>
      <c r="U2" s="60" t="s">
        <v>319</v>
      </c>
      <c r="V2" s="60" t="s">
        <v>280</v>
      </c>
      <c r="W2" s="60" t="s">
        <v>1239</v>
      </c>
      <c r="X2" s="60" t="s">
        <v>434</v>
      </c>
      <c r="Y2" s="60" t="s">
        <v>1204</v>
      </c>
      <c r="Z2" s="60" t="s">
        <v>1244</v>
      </c>
      <c r="AA2" s="60" t="s">
        <v>568</v>
      </c>
      <c r="AB2" s="60" t="s">
        <v>11</v>
      </c>
      <c r="AC2" s="60" t="s">
        <v>911</v>
      </c>
      <c r="AD2" s="60" t="s">
        <v>1197</v>
      </c>
      <c r="AE2" s="60" t="s">
        <v>1356</v>
      </c>
      <c r="AF2" s="62" t="s">
        <v>1357</v>
      </c>
      <c r="AG2" s="62" t="s">
        <v>1358</v>
      </c>
      <c r="AH2" s="37"/>
      <c r="AI2" s="63" t="s">
        <v>1277</v>
      </c>
      <c r="AJ2" s="63" t="s">
        <v>1278</v>
      </c>
      <c r="AK2" s="63" t="s">
        <v>1279</v>
      </c>
      <c r="AL2" s="63" t="s">
        <v>1280</v>
      </c>
      <c r="AM2" s="38">
        <f>'Ankieta klubowa'!A3</f>
        <v>5</v>
      </c>
      <c r="AN2" s="37"/>
      <c r="AO2" s="37"/>
      <c r="AP2" s="37"/>
      <c r="AQ2" s="37"/>
      <c r="AR2" s="37"/>
      <c r="AS2" s="37"/>
      <c r="AT2" s="37"/>
      <c r="AU2" s="37"/>
      <c r="AV2" s="37"/>
    </row>
    <row r="3" spans="1:48" ht="16.5" thickBot="1" x14ac:dyDescent="0.3">
      <c r="A3" s="15" t="s">
        <v>1248</v>
      </c>
      <c r="B3" s="57" t="s">
        <v>12</v>
      </c>
      <c r="C3" s="57" t="s">
        <v>13</v>
      </c>
      <c r="D3" s="57" t="s">
        <v>14</v>
      </c>
      <c r="E3" s="57" t="s">
        <v>189</v>
      </c>
      <c r="F3" s="57" t="s">
        <v>1158</v>
      </c>
      <c r="G3" s="58" t="s">
        <v>15</v>
      </c>
      <c r="H3" s="57" t="s">
        <v>16</v>
      </c>
      <c r="I3" s="57" t="s">
        <v>218</v>
      </c>
      <c r="J3" s="57" t="s">
        <v>17</v>
      </c>
      <c r="K3" s="57" t="s">
        <v>18</v>
      </c>
      <c r="L3" s="57" t="s">
        <v>19</v>
      </c>
      <c r="M3" s="57" t="s">
        <v>20</v>
      </c>
      <c r="N3" s="57" t="s">
        <v>232</v>
      </c>
      <c r="O3" s="57" t="s">
        <v>299</v>
      </c>
      <c r="P3" s="57" t="s">
        <v>241</v>
      </c>
      <c r="Q3" s="57" t="s">
        <v>265</v>
      </c>
      <c r="R3" s="57" t="s">
        <v>21</v>
      </c>
      <c r="S3" s="57" t="s">
        <v>272</v>
      </c>
      <c r="T3" s="57" t="s">
        <v>22</v>
      </c>
      <c r="U3" s="57" t="s">
        <v>307</v>
      </c>
      <c r="V3" s="57" t="s">
        <v>281</v>
      </c>
      <c r="W3" s="57" t="s">
        <v>143</v>
      </c>
      <c r="X3" s="57" t="s">
        <v>433</v>
      </c>
      <c r="Y3" s="57" t="s">
        <v>1229</v>
      </c>
      <c r="Z3" s="57" t="s">
        <v>1245</v>
      </c>
      <c r="AA3" s="57" t="s">
        <v>591</v>
      </c>
      <c r="AB3" s="57" t="s">
        <v>23</v>
      </c>
      <c r="AC3" s="15" t="s">
        <v>914</v>
      </c>
      <c r="AD3" s="15" t="s">
        <v>1200</v>
      </c>
      <c r="AG3" s="15" t="s">
        <v>191</v>
      </c>
      <c r="AI3" s="15" t="str">
        <f>VLOOKUP('baza zawodników'!A3,'baza zawodników'!$A$3:$AH$35,'baza zawodników'!$AM$2+1,0)</f>
        <v>Jachymczyk Julia</v>
      </c>
      <c r="AM3" s="56" t="s">
        <v>332</v>
      </c>
      <c r="AN3" s="56" t="s">
        <v>1246</v>
      </c>
      <c r="AP3" s="68" t="s">
        <v>328</v>
      </c>
      <c r="AQ3" s="15" t="s">
        <v>1243</v>
      </c>
    </row>
    <row r="4" spans="1:48" ht="17.25" thickTop="1" thickBot="1" x14ac:dyDescent="0.3">
      <c r="A4" s="15" t="s">
        <v>1249</v>
      </c>
      <c r="B4" s="57" t="s">
        <v>24</v>
      </c>
      <c r="C4" s="57" t="s">
        <v>25</v>
      </c>
      <c r="D4" s="57" t="s">
        <v>26</v>
      </c>
      <c r="E4" s="57" t="s">
        <v>190</v>
      </c>
      <c r="F4" s="57" t="s">
        <v>1162</v>
      </c>
      <c r="G4" s="58" t="s">
        <v>27</v>
      </c>
      <c r="H4" s="57" t="s">
        <v>28</v>
      </c>
      <c r="I4" s="57" t="s">
        <v>219</v>
      </c>
      <c r="J4" s="57" t="s">
        <v>1353</v>
      </c>
      <c r="K4" s="57" t="s">
        <v>30</v>
      </c>
      <c r="L4" s="57" t="s">
        <v>31</v>
      </c>
      <c r="M4" s="57" t="s">
        <v>32</v>
      </c>
      <c r="N4" s="57" t="s">
        <v>233</v>
      </c>
      <c r="O4" s="57" t="s">
        <v>300</v>
      </c>
      <c r="P4" s="57" t="s">
        <v>242</v>
      </c>
      <c r="Q4" s="57" t="s">
        <v>266</v>
      </c>
      <c r="R4" s="57" t="s">
        <v>33</v>
      </c>
      <c r="S4" s="57" t="s">
        <v>273</v>
      </c>
      <c r="T4" s="57" t="s">
        <v>34</v>
      </c>
      <c r="U4" s="57" t="s">
        <v>308</v>
      </c>
      <c r="V4" s="57" t="s">
        <v>282</v>
      </c>
      <c r="W4" s="57" t="s">
        <v>1047</v>
      </c>
      <c r="X4" s="57" t="s">
        <v>449</v>
      </c>
      <c r="Y4" s="57" t="s">
        <v>1209</v>
      </c>
      <c r="Z4" s="57"/>
      <c r="AA4" s="57" t="s">
        <v>583</v>
      </c>
      <c r="AB4" s="57" t="s">
        <v>35</v>
      </c>
      <c r="AC4" s="15" t="s">
        <v>917</v>
      </c>
      <c r="AD4" s="15" t="s">
        <v>1196</v>
      </c>
      <c r="AG4" s="15" t="s">
        <v>192</v>
      </c>
      <c r="AI4" s="15" t="str">
        <f>VLOOKUP('baza zawodników'!A4,'baza zawodników'!$A$3:$AH$35,'baza zawodników'!$AM$2+1,0)</f>
        <v>Jurczyk Julia</v>
      </c>
      <c r="AM4" s="69">
        <v>1</v>
      </c>
      <c r="AN4" s="70" t="s">
        <v>341</v>
      </c>
      <c r="AP4" s="68" t="s">
        <v>329</v>
      </c>
      <c r="AQ4" s="15" t="s">
        <v>1243</v>
      </c>
    </row>
    <row r="5" spans="1:48" ht="17.25" thickTop="1" thickBot="1" x14ac:dyDescent="0.3">
      <c r="A5" s="15" t="s">
        <v>1250</v>
      </c>
      <c r="B5" s="57" t="s">
        <v>36</v>
      </c>
      <c r="C5" s="57" t="s">
        <v>37</v>
      </c>
      <c r="D5" s="57" t="s">
        <v>38</v>
      </c>
      <c r="E5" s="57" t="s">
        <v>191</v>
      </c>
      <c r="F5" s="57" t="s">
        <v>1165</v>
      </c>
      <c r="G5" s="58" t="s">
        <v>39</v>
      </c>
      <c r="H5" s="57" t="s">
        <v>40</v>
      </c>
      <c r="I5" s="57" t="s">
        <v>220</v>
      </c>
      <c r="J5" s="57" t="s">
        <v>52</v>
      </c>
      <c r="K5" s="57" t="s">
        <v>41</v>
      </c>
      <c r="L5" s="57" t="s">
        <v>42</v>
      </c>
      <c r="M5" s="57" t="s">
        <v>43</v>
      </c>
      <c r="N5" s="57" t="s">
        <v>234</v>
      </c>
      <c r="O5" s="57" t="s">
        <v>301</v>
      </c>
      <c r="P5" s="57" t="s">
        <v>243</v>
      </c>
      <c r="Q5" s="57" t="s">
        <v>267</v>
      </c>
      <c r="R5" s="57" t="s">
        <v>44</v>
      </c>
      <c r="S5" s="57" t="s">
        <v>274</v>
      </c>
      <c r="T5" s="57" t="s">
        <v>45</v>
      </c>
      <c r="U5" s="57"/>
      <c r="V5" s="57" t="s">
        <v>283</v>
      </c>
      <c r="W5" s="57" t="s">
        <v>1041</v>
      </c>
      <c r="X5" s="57" t="s">
        <v>452</v>
      </c>
      <c r="Y5" s="57" t="s">
        <v>1221</v>
      </c>
      <c r="Z5" s="57"/>
      <c r="AA5" s="57" t="s">
        <v>567</v>
      </c>
      <c r="AB5" s="57" t="s">
        <v>46</v>
      </c>
      <c r="AC5" s="15" t="s">
        <v>919</v>
      </c>
      <c r="AG5" s="15" t="s">
        <v>1525</v>
      </c>
      <c r="AI5" s="15" t="str">
        <f>VLOOKUP('baza zawodników'!A5,'baza zawodników'!$A$3:$AH$35,'baza zawodników'!$AM$2+1,0)</f>
        <v>Jurczyk Kacper</v>
      </c>
      <c r="AM5" s="69">
        <v>2</v>
      </c>
      <c r="AN5" s="70" t="s">
        <v>483</v>
      </c>
      <c r="AP5" s="68" t="s">
        <v>322</v>
      </c>
      <c r="AQ5" s="15" t="s">
        <v>1243</v>
      </c>
    </row>
    <row r="6" spans="1:48" ht="17.25" thickTop="1" thickBot="1" x14ac:dyDescent="0.3">
      <c r="A6" s="15" t="s">
        <v>1251</v>
      </c>
      <c r="B6" s="57" t="s">
        <v>47</v>
      </c>
      <c r="C6" s="57" t="s">
        <v>48</v>
      </c>
      <c r="D6" s="57" t="s">
        <v>49</v>
      </c>
      <c r="E6" s="57" t="s">
        <v>192</v>
      </c>
      <c r="F6" s="57" t="s">
        <v>1167</v>
      </c>
      <c r="G6" s="58" t="s">
        <v>50</v>
      </c>
      <c r="H6" s="57" t="s">
        <v>51</v>
      </c>
      <c r="I6" s="57" t="s">
        <v>221</v>
      </c>
      <c r="J6" s="57" t="s">
        <v>64</v>
      </c>
      <c r="K6" s="57" t="s">
        <v>53</v>
      </c>
      <c r="L6" s="57" t="s">
        <v>54</v>
      </c>
      <c r="M6" s="57" t="s">
        <v>55</v>
      </c>
      <c r="N6" s="57" t="s">
        <v>235</v>
      </c>
      <c r="O6" s="57" t="s">
        <v>302</v>
      </c>
      <c r="P6" s="57" t="s">
        <v>244</v>
      </c>
      <c r="Q6" s="57" t="s">
        <v>268</v>
      </c>
      <c r="R6" s="57" t="s">
        <v>56</v>
      </c>
      <c r="S6" s="57" t="s">
        <v>275</v>
      </c>
      <c r="T6" s="57" t="s">
        <v>57</v>
      </c>
      <c r="U6" s="57" t="s">
        <v>310</v>
      </c>
      <c r="V6" s="57" t="s">
        <v>284</v>
      </c>
      <c r="W6" s="57" t="s">
        <v>1188</v>
      </c>
      <c r="X6" s="57" t="s">
        <v>438</v>
      </c>
      <c r="Y6" s="57" t="s">
        <v>1212</v>
      </c>
      <c r="Z6" s="57"/>
      <c r="AA6" s="57" t="s">
        <v>585</v>
      </c>
      <c r="AB6" s="57" t="s">
        <v>58</v>
      </c>
      <c r="AC6" s="15" t="s">
        <v>921</v>
      </c>
      <c r="AG6" s="15" t="s">
        <v>1529</v>
      </c>
      <c r="AI6" s="15" t="str">
        <f>VLOOKUP('baza zawodników'!A6,'baza zawodników'!$A$3:$AH$35,'baza zawodników'!$AM$2+1,0)</f>
        <v>Morawiak Cyprian</v>
      </c>
      <c r="AM6" s="69">
        <v>3</v>
      </c>
      <c r="AN6" s="70" t="s">
        <v>2</v>
      </c>
    </row>
    <row r="7" spans="1:48" ht="17.25" thickTop="1" thickBot="1" x14ac:dyDescent="0.3">
      <c r="A7" s="15" t="s">
        <v>1252</v>
      </c>
      <c r="B7" s="57" t="s">
        <v>59</v>
      </c>
      <c r="C7" s="57" t="s">
        <v>60</v>
      </c>
      <c r="D7" s="57" t="s">
        <v>61</v>
      </c>
      <c r="E7" s="57" t="s">
        <v>193</v>
      </c>
      <c r="F7" s="57" t="s">
        <v>1169</v>
      </c>
      <c r="G7" s="58" t="s">
        <v>62</v>
      </c>
      <c r="H7" s="57" t="s">
        <v>63</v>
      </c>
      <c r="I7" s="57" t="s">
        <v>222</v>
      </c>
      <c r="J7" s="57" t="s">
        <v>87</v>
      </c>
      <c r="K7" s="57" t="s">
        <v>65</v>
      </c>
      <c r="L7" s="57" t="s">
        <v>66</v>
      </c>
      <c r="M7" s="57" t="s">
        <v>67</v>
      </c>
      <c r="N7" s="57" t="s">
        <v>236</v>
      </c>
      <c r="O7" s="57" t="s">
        <v>303</v>
      </c>
      <c r="P7" s="57" t="s">
        <v>245</v>
      </c>
      <c r="Q7" s="57" t="s">
        <v>269</v>
      </c>
      <c r="R7" s="57" t="s">
        <v>68</v>
      </c>
      <c r="S7" s="57" t="s">
        <v>276</v>
      </c>
      <c r="T7" s="57" t="s">
        <v>69</v>
      </c>
      <c r="U7" s="57" t="s">
        <v>311</v>
      </c>
      <c r="V7" s="57" t="s">
        <v>285</v>
      </c>
      <c r="W7" s="57"/>
      <c r="X7" s="57" t="s">
        <v>442</v>
      </c>
      <c r="Y7" s="57" t="s">
        <v>1203</v>
      </c>
      <c r="Z7" s="57"/>
      <c r="AA7" s="57" t="s">
        <v>570</v>
      </c>
      <c r="AB7" s="57" t="s">
        <v>70</v>
      </c>
      <c r="AC7" s="15" t="s">
        <v>952</v>
      </c>
      <c r="AG7" s="15" t="s">
        <v>1530</v>
      </c>
      <c r="AI7" s="15" t="str">
        <f>VLOOKUP('baza zawodników'!A7,'baza zawodników'!$A$3:$AH$35,'baza zawodników'!$AM$2+1,0)</f>
        <v>Olszowa Dominika</v>
      </c>
      <c r="AM7" s="69">
        <v>4</v>
      </c>
      <c r="AN7" s="70" t="s">
        <v>188</v>
      </c>
      <c r="AP7" s="68" t="s">
        <v>1240</v>
      </c>
    </row>
    <row r="8" spans="1:48" ht="17.25" thickTop="1" thickBot="1" x14ac:dyDescent="0.3">
      <c r="A8" s="15" t="s">
        <v>1253</v>
      </c>
      <c r="B8" s="57" t="s">
        <v>71</v>
      </c>
      <c r="C8" s="57" t="s">
        <v>72</v>
      </c>
      <c r="D8" s="57" t="s">
        <v>73</v>
      </c>
      <c r="E8" s="57" t="s">
        <v>194</v>
      </c>
      <c r="F8" s="57" t="s">
        <v>1183</v>
      </c>
      <c r="G8" s="58" t="s">
        <v>74</v>
      </c>
      <c r="H8" s="57" t="s">
        <v>75</v>
      </c>
      <c r="I8" s="57" t="s">
        <v>223</v>
      </c>
      <c r="J8" s="57" t="s">
        <v>170</v>
      </c>
      <c r="K8" s="57" t="s">
        <v>76</v>
      </c>
      <c r="L8" s="57" t="s">
        <v>77</v>
      </c>
      <c r="M8" s="57" t="s">
        <v>78</v>
      </c>
      <c r="N8" s="57" t="s">
        <v>237</v>
      </c>
      <c r="O8" s="57" t="s">
        <v>304</v>
      </c>
      <c r="P8" s="57" t="s">
        <v>246</v>
      </c>
      <c r="Q8" s="57" t="s">
        <v>270</v>
      </c>
      <c r="R8" s="57" t="s">
        <v>79</v>
      </c>
      <c r="S8" s="57" t="s">
        <v>277</v>
      </c>
      <c r="T8" s="57" t="s">
        <v>80</v>
      </c>
      <c r="U8" s="57" t="s">
        <v>312</v>
      </c>
      <c r="V8" s="57" t="s">
        <v>286</v>
      </c>
      <c r="W8" s="57"/>
      <c r="X8" s="57" t="s">
        <v>446</v>
      </c>
      <c r="Y8" s="57" t="s">
        <v>1215</v>
      </c>
      <c r="Z8" s="57"/>
      <c r="AA8" s="57" t="s">
        <v>580</v>
      </c>
      <c r="AB8" s="57" t="s">
        <v>81</v>
      </c>
      <c r="AC8" s="15" t="s">
        <v>1191</v>
      </c>
      <c r="AG8" s="15" t="s">
        <v>198</v>
      </c>
      <c r="AI8" s="15" t="str">
        <f>VLOOKUP('baza zawodników'!A8,'baza zawodników'!$A$3:$AH$35,'baza zawodników'!$AM$2+1,0)</f>
        <v>Pawlaczyk Katarzyna</v>
      </c>
      <c r="AM8" s="69">
        <v>5</v>
      </c>
      <c r="AN8" s="70" t="s">
        <v>1159</v>
      </c>
      <c r="AP8" s="58" t="s">
        <v>1204</v>
      </c>
    </row>
    <row r="9" spans="1:48" ht="17.25" thickTop="1" thickBot="1" x14ac:dyDescent="0.3">
      <c r="A9" s="15" t="s">
        <v>1254</v>
      </c>
      <c r="B9" s="57" t="s">
        <v>82</v>
      </c>
      <c r="C9" s="57" t="s">
        <v>83</v>
      </c>
      <c r="D9" s="57" t="s">
        <v>84</v>
      </c>
      <c r="E9" s="57" t="s">
        <v>195</v>
      </c>
      <c r="F9" s="57" t="s">
        <v>1186</v>
      </c>
      <c r="G9" s="58" t="s">
        <v>85</v>
      </c>
      <c r="H9" s="57" t="s">
        <v>86</v>
      </c>
      <c r="I9" s="57" t="s">
        <v>224</v>
      </c>
      <c r="J9" s="57" t="s">
        <v>176</v>
      </c>
      <c r="K9" s="57" t="s">
        <v>88</v>
      </c>
      <c r="L9" s="57" t="s">
        <v>89</v>
      </c>
      <c r="M9" s="57" t="s">
        <v>90</v>
      </c>
      <c r="N9" s="57" t="s">
        <v>238</v>
      </c>
      <c r="O9" s="57" t="s">
        <v>305</v>
      </c>
      <c r="P9" s="57" t="s">
        <v>247</v>
      </c>
      <c r="Q9" s="57"/>
      <c r="R9" s="57" t="s">
        <v>91</v>
      </c>
      <c r="S9" s="57" t="s">
        <v>278</v>
      </c>
      <c r="T9" s="57" t="s">
        <v>92</v>
      </c>
      <c r="U9" s="57" t="s">
        <v>313</v>
      </c>
      <c r="V9" s="57" t="s">
        <v>287</v>
      </c>
      <c r="W9" s="57"/>
      <c r="X9" s="57" t="s">
        <v>456</v>
      </c>
      <c r="Y9" s="57" t="s">
        <v>1206</v>
      </c>
      <c r="Z9" s="57"/>
      <c r="AA9" s="57" t="s">
        <v>587</v>
      </c>
      <c r="AB9" s="57" t="s">
        <v>93</v>
      </c>
      <c r="AC9" s="15" t="s">
        <v>923</v>
      </c>
      <c r="AG9" s="15" t="s">
        <v>202</v>
      </c>
      <c r="AI9" s="15" t="str">
        <f>VLOOKUP('baza zawodników'!A9,'baza zawodników'!$A$3:$AH$35,'baza zawodników'!$AM$2+1,0)</f>
        <v>Pinkosz Roman</v>
      </c>
      <c r="AM9" s="69">
        <v>6</v>
      </c>
      <c r="AN9" s="70" t="s">
        <v>3</v>
      </c>
      <c r="AP9" s="58" t="s">
        <v>6</v>
      </c>
    </row>
    <row r="10" spans="1:48" ht="17.25" thickTop="1" thickBot="1" x14ac:dyDescent="0.3">
      <c r="A10" s="15" t="s">
        <v>1255</v>
      </c>
      <c r="B10" s="57" t="s">
        <v>94</v>
      </c>
      <c r="C10" s="57" t="s">
        <v>95</v>
      </c>
      <c r="D10" s="57" t="s">
        <v>96</v>
      </c>
      <c r="E10" s="57" t="s">
        <v>196</v>
      </c>
      <c r="F10" s="57" t="s">
        <v>1172</v>
      </c>
      <c r="G10" s="58" t="s">
        <v>97</v>
      </c>
      <c r="H10" s="57" t="s">
        <v>98</v>
      </c>
      <c r="I10" s="57" t="s">
        <v>225</v>
      </c>
      <c r="J10" s="57" t="s">
        <v>179</v>
      </c>
      <c r="K10" s="57" t="s">
        <v>99</v>
      </c>
      <c r="L10" s="57" t="s">
        <v>100</v>
      </c>
      <c r="M10" s="57" t="s">
        <v>101</v>
      </c>
      <c r="N10" s="57" t="s">
        <v>239</v>
      </c>
      <c r="O10" s="57"/>
      <c r="P10" s="57" t="s">
        <v>248</v>
      </c>
      <c r="Q10" s="57"/>
      <c r="R10" s="57" t="s">
        <v>102</v>
      </c>
      <c r="S10" s="57" t="s">
        <v>279</v>
      </c>
      <c r="T10" s="57" t="s">
        <v>103</v>
      </c>
      <c r="U10" s="57" t="s">
        <v>314</v>
      </c>
      <c r="V10" s="57" t="s">
        <v>288</v>
      </c>
      <c r="W10" s="57"/>
      <c r="X10" s="57" t="s">
        <v>460</v>
      </c>
      <c r="Y10" s="57" t="s">
        <v>1218</v>
      </c>
      <c r="Z10" s="57"/>
      <c r="AA10" s="57" t="s">
        <v>596</v>
      </c>
      <c r="AB10" s="57" t="s">
        <v>104</v>
      </c>
      <c r="AC10" s="15" t="s">
        <v>925</v>
      </c>
      <c r="AG10" s="15" t="s">
        <v>1531</v>
      </c>
      <c r="AI10" s="15" t="str">
        <f>VLOOKUP('baza zawodników'!A10,'baza zawodników'!$A$3:$AH$35,'baza zawodników'!$AM$2+1,0)</f>
        <v>Plewa Łukasz</v>
      </c>
      <c r="AM10" s="69">
        <v>7</v>
      </c>
      <c r="AN10" s="70" t="s">
        <v>602</v>
      </c>
      <c r="AP10" s="58" t="s">
        <v>341</v>
      </c>
    </row>
    <row r="11" spans="1:48" ht="17.25" thickTop="1" thickBot="1" x14ac:dyDescent="0.3">
      <c r="A11" s="15" t="s">
        <v>1256</v>
      </c>
      <c r="B11" s="57" t="s">
        <v>105</v>
      </c>
      <c r="C11" s="57" t="s">
        <v>106</v>
      </c>
      <c r="D11" s="57" t="s">
        <v>107</v>
      </c>
      <c r="E11" s="57" t="s">
        <v>197</v>
      </c>
      <c r="F11" s="57" t="s">
        <v>1174</v>
      </c>
      <c r="G11" s="58" t="s">
        <v>108</v>
      </c>
      <c r="H11" s="57" t="s">
        <v>109</v>
      </c>
      <c r="I11" s="57" t="s">
        <v>226</v>
      </c>
      <c r="J11" s="57" t="s">
        <v>110</v>
      </c>
      <c r="K11" s="57" t="s">
        <v>111</v>
      </c>
      <c r="L11" s="57" t="s">
        <v>112</v>
      </c>
      <c r="M11" s="57" t="s">
        <v>113</v>
      </c>
      <c r="N11" s="57"/>
      <c r="O11" s="57"/>
      <c r="P11" s="57" t="s">
        <v>249</v>
      </c>
      <c r="Q11" s="57"/>
      <c r="R11" s="57" t="s">
        <v>114</v>
      </c>
      <c r="S11" s="57"/>
      <c r="T11" s="57" t="s">
        <v>115</v>
      </c>
      <c r="U11" s="57" t="s">
        <v>315</v>
      </c>
      <c r="V11" s="57" t="s">
        <v>289</v>
      </c>
      <c r="W11" s="57"/>
      <c r="X11" s="57"/>
      <c r="Y11" s="57"/>
      <c r="Z11" s="57"/>
      <c r="AA11" s="57" t="s">
        <v>573</v>
      </c>
      <c r="AB11" s="57" t="s">
        <v>116</v>
      </c>
      <c r="AC11" s="15" t="s">
        <v>927</v>
      </c>
      <c r="AG11" s="15" t="s">
        <v>206</v>
      </c>
      <c r="AI11" s="15" t="str">
        <f>VLOOKUP('baza zawodników'!A11,'baza zawodników'!$A$3:$AH$35,'baza zawodników'!$AM$2+1,0)</f>
        <v>Sobera Julia</v>
      </c>
      <c r="AM11" s="69">
        <v>8</v>
      </c>
      <c r="AN11" s="70" t="s">
        <v>217</v>
      </c>
      <c r="AP11" s="58" t="s">
        <v>271</v>
      </c>
    </row>
    <row r="12" spans="1:48" ht="17.25" thickTop="1" thickBot="1" x14ac:dyDescent="0.3">
      <c r="A12" s="15" t="s">
        <v>1257</v>
      </c>
      <c r="B12" s="57" t="s">
        <v>117</v>
      </c>
      <c r="C12" s="57" t="s">
        <v>118</v>
      </c>
      <c r="D12" s="57" t="s">
        <v>119</v>
      </c>
      <c r="E12" s="57" t="s">
        <v>198</v>
      </c>
      <c r="F12" s="57" t="s">
        <v>1177</v>
      </c>
      <c r="G12" s="58" t="s">
        <v>120</v>
      </c>
      <c r="H12" s="57" t="s">
        <v>121</v>
      </c>
      <c r="I12" s="57" t="s">
        <v>227</v>
      </c>
      <c r="J12" s="57" t="s">
        <v>122</v>
      </c>
      <c r="K12" s="57" t="s">
        <v>123</v>
      </c>
      <c r="L12" s="57" t="s">
        <v>124</v>
      </c>
      <c r="M12" s="57" t="s">
        <v>125</v>
      </c>
      <c r="N12" s="57"/>
      <c r="O12" s="57"/>
      <c r="P12" s="57" t="s">
        <v>250</v>
      </c>
      <c r="Q12" s="57"/>
      <c r="R12" s="57" t="s">
        <v>126</v>
      </c>
      <c r="S12" s="57"/>
      <c r="T12" s="57" t="s">
        <v>127</v>
      </c>
      <c r="U12" s="57" t="s">
        <v>316</v>
      </c>
      <c r="V12" s="57" t="s">
        <v>290</v>
      </c>
      <c r="W12" s="57"/>
      <c r="X12" s="57"/>
      <c r="Y12" s="57"/>
      <c r="Z12" s="57"/>
      <c r="AA12" s="57" t="s">
        <v>598</v>
      </c>
      <c r="AB12" s="57" t="s">
        <v>128</v>
      </c>
      <c r="AC12" s="15" t="s">
        <v>954</v>
      </c>
      <c r="AG12" s="15" t="s">
        <v>1533</v>
      </c>
      <c r="AI12" s="15" t="str">
        <f>VLOOKUP('baza zawodników'!A12,'baza zawodników'!$A$3:$AH$35,'baza zawodników'!$AM$2+1,0)</f>
        <v>Szlas Dominik</v>
      </c>
      <c r="AM12" s="69">
        <v>9</v>
      </c>
      <c r="AN12" s="70" t="s">
        <v>5</v>
      </c>
      <c r="AP12" s="58" t="s">
        <v>990</v>
      </c>
    </row>
    <row r="13" spans="1:48" ht="17.25" thickTop="1" thickBot="1" x14ac:dyDescent="0.3">
      <c r="A13" s="15" t="s">
        <v>1258</v>
      </c>
      <c r="B13" s="57" t="s">
        <v>129</v>
      </c>
      <c r="C13" s="57" t="s">
        <v>130</v>
      </c>
      <c r="D13" s="57" t="s">
        <v>131</v>
      </c>
      <c r="E13" s="57" t="s">
        <v>199</v>
      </c>
      <c r="F13" s="57" t="s">
        <v>1179</v>
      </c>
      <c r="G13" s="58" t="s">
        <v>132</v>
      </c>
      <c r="H13" s="57" t="s">
        <v>133</v>
      </c>
      <c r="I13" s="57" t="s">
        <v>228</v>
      </c>
      <c r="J13" s="57" t="s">
        <v>134</v>
      </c>
      <c r="K13" s="57" t="s">
        <v>135</v>
      </c>
      <c r="L13" s="57" t="s">
        <v>136</v>
      </c>
      <c r="M13" s="57" t="s">
        <v>137</v>
      </c>
      <c r="N13" s="57"/>
      <c r="O13" s="57"/>
      <c r="P13" s="57" t="s">
        <v>251</v>
      </c>
      <c r="Q13" s="57"/>
      <c r="R13" s="57" t="s">
        <v>138</v>
      </c>
      <c r="S13" s="57"/>
      <c r="T13" s="57" t="s">
        <v>139</v>
      </c>
      <c r="U13" s="57" t="s">
        <v>317</v>
      </c>
      <c r="V13" s="57" t="s">
        <v>291</v>
      </c>
      <c r="W13" s="57"/>
      <c r="X13" s="57"/>
      <c r="Y13" s="57"/>
      <c r="Z13" s="57"/>
      <c r="AA13" s="57" t="s">
        <v>593</v>
      </c>
      <c r="AB13" s="57" t="s">
        <v>140</v>
      </c>
      <c r="AC13" s="15" t="s">
        <v>929</v>
      </c>
      <c r="AG13" s="15" t="s">
        <v>1535</v>
      </c>
      <c r="AI13" s="15" t="str">
        <f>VLOOKUP('baza zawodników'!A13,'baza zawodników'!$A$3:$AH$35,'baza zawodników'!$AM$2+1,0)</f>
        <v>Zając Katarzyna</v>
      </c>
      <c r="AM13" s="69">
        <v>10</v>
      </c>
      <c r="AN13" s="70" t="s">
        <v>6</v>
      </c>
      <c r="AP13" s="58" t="s">
        <v>483</v>
      </c>
    </row>
    <row r="14" spans="1:48" ht="17.25" thickTop="1" thickBot="1" x14ac:dyDescent="0.3">
      <c r="A14" s="15" t="s">
        <v>1259</v>
      </c>
      <c r="B14" s="57" t="s">
        <v>141</v>
      </c>
      <c r="C14" s="57" t="s">
        <v>142</v>
      </c>
      <c r="D14" s="57" t="s">
        <v>143</v>
      </c>
      <c r="E14" s="57" t="s">
        <v>200</v>
      </c>
      <c r="F14" s="57" t="s">
        <v>1181</v>
      </c>
      <c r="G14" s="58" t="s">
        <v>144</v>
      </c>
      <c r="H14" s="57" t="s">
        <v>145</v>
      </c>
      <c r="I14" s="57" t="s">
        <v>229</v>
      </c>
      <c r="J14" s="57" t="s">
        <v>146</v>
      </c>
      <c r="K14" s="57"/>
      <c r="L14" s="57"/>
      <c r="M14" s="57" t="s">
        <v>147</v>
      </c>
      <c r="N14" s="57"/>
      <c r="O14" s="57"/>
      <c r="P14" s="57" t="s">
        <v>252</v>
      </c>
      <c r="Q14" s="57"/>
      <c r="R14" s="57" t="s">
        <v>148</v>
      </c>
      <c r="S14" s="57"/>
      <c r="T14" s="57" t="s">
        <v>149</v>
      </c>
      <c r="U14" s="57" t="s">
        <v>318</v>
      </c>
      <c r="V14" s="57" t="s">
        <v>292</v>
      </c>
      <c r="W14" s="57"/>
      <c r="X14" s="57"/>
      <c r="Y14" s="57"/>
      <c r="Z14" s="57"/>
      <c r="AA14" s="57" t="s">
        <v>577</v>
      </c>
      <c r="AB14" s="57" t="s">
        <v>150</v>
      </c>
      <c r="AC14" s="15" t="s">
        <v>1193</v>
      </c>
      <c r="AG14" s="15" t="s">
        <v>1537</v>
      </c>
      <c r="AI14" s="15" t="str">
        <f>VLOOKUP('baza zawodników'!A14,'baza zawodników'!$A$3:$AH$35,'baza zawodników'!$AM$2+1,0)</f>
        <v>Zając Mateusz</v>
      </c>
      <c r="AM14" s="69">
        <v>11</v>
      </c>
      <c r="AN14" s="69" t="s">
        <v>7</v>
      </c>
      <c r="AP14" s="58" t="s">
        <v>3</v>
      </c>
    </row>
    <row r="15" spans="1:48" ht="17.25" thickTop="1" thickBot="1" x14ac:dyDescent="0.3">
      <c r="A15" s="15" t="s">
        <v>1260</v>
      </c>
      <c r="B15" s="57" t="s">
        <v>151</v>
      </c>
      <c r="C15" s="57" t="s">
        <v>152</v>
      </c>
      <c r="D15" s="57"/>
      <c r="E15" s="57" t="s">
        <v>201</v>
      </c>
      <c r="F15" s="57"/>
      <c r="G15" s="58" t="s">
        <v>153</v>
      </c>
      <c r="H15" s="57" t="s">
        <v>154</v>
      </c>
      <c r="I15" s="57" t="s">
        <v>230</v>
      </c>
      <c r="J15" s="57" t="s">
        <v>155</v>
      </c>
      <c r="K15" s="57"/>
      <c r="L15" s="57"/>
      <c r="M15" s="57" t="s">
        <v>156</v>
      </c>
      <c r="N15" s="57"/>
      <c r="O15" s="57"/>
      <c r="P15" s="57" t="s">
        <v>253</v>
      </c>
      <c r="Q15" s="57"/>
      <c r="R15" s="57" t="s">
        <v>157</v>
      </c>
      <c r="S15" s="57"/>
      <c r="T15" s="57" t="s">
        <v>158</v>
      </c>
      <c r="U15" s="57"/>
      <c r="V15" s="57" t="s">
        <v>293</v>
      </c>
      <c r="W15" s="57"/>
      <c r="X15" s="57"/>
      <c r="Y15" s="57"/>
      <c r="Z15" s="57"/>
      <c r="AA15" s="57"/>
      <c r="AB15" s="57"/>
      <c r="AC15" s="15" t="s">
        <v>957</v>
      </c>
      <c r="AG15" s="15" t="s">
        <v>209</v>
      </c>
      <c r="AI15" s="15">
        <f>VLOOKUP('baza zawodników'!A15,'baza zawodników'!$A$3:$AH$35,'baza zawodników'!$AM$2+1,0)</f>
        <v>0</v>
      </c>
      <c r="AM15" s="69">
        <v>12</v>
      </c>
      <c r="AN15" s="70" t="s">
        <v>8</v>
      </c>
      <c r="AP15" s="58" t="s">
        <v>280</v>
      </c>
    </row>
    <row r="16" spans="1:48" ht="17.25" thickTop="1" thickBot="1" x14ac:dyDescent="0.3">
      <c r="A16" s="15" t="s">
        <v>1261</v>
      </c>
      <c r="B16" s="57" t="s">
        <v>159</v>
      </c>
      <c r="C16" s="57" t="s">
        <v>160</v>
      </c>
      <c r="D16" s="57"/>
      <c r="E16" s="57" t="s">
        <v>202</v>
      </c>
      <c r="F16" s="57"/>
      <c r="G16" s="58" t="s">
        <v>161</v>
      </c>
      <c r="H16" s="57" t="s">
        <v>162</v>
      </c>
      <c r="I16" s="57"/>
      <c r="J16" s="57" t="s">
        <v>163</v>
      </c>
      <c r="K16" s="57"/>
      <c r="L16" s="57"/>
      <c r="M16" s="57" t="s">
        <v>164</v>
      </c>
      <c r="N16" s="57"/>
      <c r="O16" s="57"/>
      <c r="P16" s="57" t="s">
        <v>254</v>
      </c>
      <c r="Q16" s="57"/>
      <c r="R16" s="57"/>
      <c r="S16" s="57"/>
      <c r="T16" s="57" t="s">
        <v>165</v>
      </c>
      <c r="U16" s="57"/>
      <c r="V16" s="57" t="s">
        <v>294</v>
      </c>
      <c r="W16" s="57"/>
      <c r="X16" s="57"/>
      <c r="Y16" s="57"/>
      <c r="Z16" s="57"/>
      <c r="AA16" s="57"/>
      <c r="AB16" s="57"/>
      <c r="AC16" s="15" t="s">
        <v>932</v>
      </c>
      <c r="AI16" s="15">
        <f>VLOOKUP('baza zawodników'!A16,'baza zawodników'!$A$3:$AH$35,'baza zawodników'!$AM$2+1,0)</f>
        <v>0</v>
      </c>
      <c r="AM16" s="69">
        <v>13</v>
      </c>
      <c r="AN16" s="70" t="s">
        <v>231</v>
      </c>
      <c r="AP16" s="58" t="s">
        <v>2</v>
      </c>
    </row>
    <row r="17" spans="1:42" ht="17.25" thickTop="1" thickBot="1" x14ac:dyDescent="0.3">
      <c r="A17" s="15" t="s">
        <v>1262</v>
      </c>
      <c r="B17" s="57" t="s">
        <v>166</v>
      </c>
      <c r="C17" s="57" t="s">
        <v>167</v>
      </c>
      <c r="D17" s="57"/>
      <c r="E17" s="57" t="s">
        <v>203</v>
      </c>
      <c r="F17" s="57"/>
      <c r="G17" s="58" t="s">
        <v>168</v>
      </c>
      <c r="H17" s="57" t="s">
        <v>169</v>
      </c>
      <c r="I17" s="57"/>
      <c r="J17" s="57" t="s">
        <v>309</v>
      </c>
      <c r="K17" s="57"/>
      <c r="L17" s="57"/>
      <c r="M17" s="57"/>
      <c r="N17" s="57"/>
      <c r="O17" s="57"/>
      <c r="P17" s="57" t="s">
        <v>255</v>
      </c>
      <c r="Q17" s="57"/>
      <c r="R17" s="57"/>
      <c r="S17" s="57"/>
      <c r="T17" s="57" t="s">
        <v>171</v>
      </c>
      <c r="U17" s="57"/>
      <c r="V17" s="57" t="s">
        <v>295</v>
      </c>
      <c r="W17" s="57"/>
      <c r="X17" s="57"/>
      <c r="Y17" s="57"/>
      <c r="Z17" s="57"/>
      <c r="AA17" s="57"/>
      <c r="AB17" s="57"/>
      <c r="AC17" s="15" t="s">
        <v>934</v>
      </c>
      <c r="AI17" s="15">
        <f>VLOOKUP('baza zawodników'!A17,'baza zawodników'!$A$3:$AH$35,'baza zawodników'!$AM$2+1,0)</f>
        <v>0</v>
      </c>
      <c r="AM17" s="69">
        <v>14</v>
      </c>
      <c r="AN17" s="70" t="s">
        <v>516</v>
      </c>
      <c r="AP17" s="58" t="s">
        <v>231</v>
      </c>
    </row>
    <row r="18" spans="1:42" ht="17.25" thickTop="1" thickBot="1" x14ac:dyDescent="0.3">
      <c r="A18" s="15" t="s">
        <v>1263</v>
      </c>
      <c r="B18" s="57" t="s">
        <v>172</v>
      </c>
      <c r="C18" s="57" t="s">
        <v>173</v>
      </c>
      <c r="D18" s="57"/>
      <c r="E18" s="57" t="s">
        <v>204</v>
      </c>
      <c r="F18" s="57"/>
      <c r="G18" s="58" t="s">
        <v>174</v>
      </c>
      <c r="H18" s="57" t="s">
        <v>175</v>
      </c>
      <c r="I18" s="57"/>
      <c r="J18" s="57"/>
      <c r="K18" s="57"/>
      <c r="L18" s="57"/>
      <c r="M18" s="57"/>
      <c r="N18" s="57"/>
      <c r="O18" s="57"/>
      <c r="P18" s="57" t="s">
        <v>256</v>
      </c>
      <c r="Q18" s="57"/>
      <c r="R18" s="57"/>
      <c r="S18" s="57"/>
      <c r="T18" s="57"/>
      <c r="U18" s="57"/>
      <c r="V18" s="57" t="s">
        <v>296</v>
      </c>
      <c r="W18" s="57"/>
      <c r="X18" s="57"/>
      <c r="Y18" s="57"/>
      <c r="Z18" s="57"/>
      <c r="AA18" s="57"/>
      <c r="AB18" s="57"/>
      <c r="AC18" s="15" t="s">
        <v>936</v>
      </c>
      <c r="AI18" s="15">
        <f>VLOOKUP('baza zawodników'!A18,'baza zawodników'!$A$3:$AH$35,'baza zawodników'!$AM$2+1,0)</f>
        <v>0</v>
      </c>
      <c r="AM18" s="69">
        <v>15</v>
      </c>
      <c r="AN18" s="70" t="s">
        <v>240</v>
      </c>
      <c r="AP18" s="58" t="s">
        <v>319</v>
      </c>
    </row>
    <row r="19" spans="1:42" ht="17.25" thickTop="1" thickBot="1" x14ac:dyDescent="0.3">
      <c r="A19" s="15" t="s">
        <v>1264</v>
      </c>
      <c r="B19" s="57" t="s">
        <v>177</v>
      </c>
      <c r="D19" s="57"/>
      <c r="E19" s="57" t="s">
        <v>205</v>
      </c>
      <c r="F19" s="57"/>
      <c r="G19" s="57"/>
      <c r="H19" s="57" t="s">
        <v>178</v>
      </c>
      <c r="I19" s="57"/>
      <c r="J19" s="57"/>
      <c r="K19" s="57"/>
      <c r="L19" s="57"/>
      <c r="M19" s="57"/>
      <c r="N19" s="57"/>
      <c r="O19" s="57"/>
      <c r="P19" s="57" t="s">
        <v>257</v>
      </c>
      <c r="Q19" s="57"/>
      <c r="R19" s="57"/>
      <c r="S19" s="57"/>
      <c r="T19" s="57"/>
      <c r="U19" s="57"/>
      <c r="V19" s="57" t="s">
        <v>297</v>
      </c>
      <c r="W19" s="57"/>
      <c r="X19" s="57"/>
      <c r="Y19" s="57"/>
      <c r="Z19" s="57"/>
      <c r="AA19" s="57"/>
      <c r="AB19" s="57"/>
      <c r="AC19" s="15" t="s">
        <v>938</v>
      </c>
      <c r="AI19" s="15">
        <f>VLOOKUP('baza zawodników'!A19,'baza zawodników'!$A$3:$AH$35,'baza zawodników'!$AM$2+1,0)</f>
        <v>0</v>
      </c>
      <c r="AM19" s="69">
        <v>16</v>
      </c>
      <c r="AN19" s="70" t="s">
        <v>264</v>
      </c>
      <c r="AP19" s="58" t="s">
        <v>5</v>
      </c>
    </row>
    <row r="20" spans="1:42" ht="17.25" thickTop="1" thickBot="1" x14ac:dyDescent="0.3">
      <c r="A20" s="15" t="s">
        <v>1265</v>
      </c>
      <c r="B20" s="57" t="s">
        <v>180</v>
      </c>
      <c r="D20" s="57"/>
      <c r="E20" s="57" t="s">
        <v>206</v>
      </c>
      <c r="F20" s="57"/>
      <c r="G20" s="57"/>
      <c r="H20" s="57" t="s">
        <v>181</v>
      </c>
      <c r="I20" s="57"/>
      <c r="J20" s="57"/>
      <c r="K20" s="57"/>
      <c r="L20" s="57"/>
      <c r="M20" s="57"/>
      <c r="N20" s="57"/>
      <c r="O20" s="57"/>
      <c r="P20" s="57" t="s">
        <v>258</v>
      </c>
      <c r="Q20" s="57"/>
      <c r="R20" s="57"/>
      <c r="S20" s="57"/>
      <c r="T20" s="57"/>
      <c r="U20" s="57"/>
      <c r="V20" s="57" t="s">
        <v>298</v>
      </c>
      <c r="W20" s="57"/>
      <c r="X20" s="57"/>
      <c r="Y20" s="57"/>
      <c r="Z20" s="57"/>
      <c r="AA20" s="57"/>
      <c r="AB20" s="57"/>
      <c r="AC20" s="15" t="s">
        <v>960</v>
      </c>
      <c r="AI20" s="15">
        <f>VLOOKUP('baza zawodników'!A20,'baza zawodników'!$A$3:$AH$35,'baza zawodników'!$AM$2+1,0)</f>
        <v>0</v>
      </c>
      <c r="AM20" s="69">
        <v>17</v>
      </c>
      <c r="AN20" s="70" t="s">
        <v>990</v>
      </c>
      <c r="AP20" s="58" t="s">
        <v>264</v>
      </c>
    </row>
    <row r="21" spans="1:42" ht="17.25" thickTop="1" thickBot="1" x14ac:dyDescent="0.3">
      <c r="A21" s="15" t="s">
        <v>1266</v>
      </c>
      <c r="B21" s="57" t="s">
        <v>182</v>
      </c>
      <c r="D21" s="57"/>
      <c r="E21" s="57" t="s">
        <v>207</v>
      </c>
      <c r="F21" s="57"/>
      <c r="G21" s="57"/>
      <c r="H21" s="57" t="s">
        <v>183</v>
      </c>
      <c r="I21" s="57"/>
      <c r="J21" s="57"/>
      <c r="K21" s="57"/>
      <c r="L21" s="57"/>
      <c r="M21" s="57"/>
      <c r="N21" s="57"/>
      <c r="O21" s="57"/>
      <c r="P21" s="57" t="s">
        <v>259</v>
      </c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15" t="s">
        <v>940</v>
      </c>
      <c r="AI21" s="15">
        <f>VLOOKUP('baza zawodników'!A21,'baza zawodników'!$A$3:$AH$35,'baza zawodników'!$AM$2+1,0)</f>
        <v>0</v>
      </c>
      <c r="AM21" s="69">
        <v>18</v>
      </c>
      <c r="AN21" s="70" t="s">
        <v>271</v>
      </c>
      <c r="AP21" s="58" t="s">
        <v>188</v>
      </c>
    </row>
    <row r="22" spans="1:42" ht="17.25" thickTop="1" thickBot="1" x14ac:dyDescent="0.3">
      <c r="A22" s="15" t="s">
        <v>1267</v>
      </c>
      <c r="D22" s="57"/>
      <c r="E22" s="57" t="s">
        <v>208</v>
      </c>
      <c r="F22" s="57"/>
      <c r="G22" s="57"/>
      <c r="H22" s="57" t="s">
        <v>184</v>
      </c>
      <c r="I22" s="57"/>
      <c r="J22" s="57"/>
      <c r="K22" s="57"/>
      <c r="L22" s="57"/>
      <c r="M22" s="57"/>
      <c r="N22" s="57"/>
      <c r="O22" s="57"/>
      <c r="P22" s="57" t="s">
        <v>260</v>
      </c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15" t="s">
        <v>910</v>
      </c>
      <c r="AI22" s="15">
        <f>VLOOKUP('baza zawodników'!A22,'baza zawodników'!$A$3:$AH$35,'baza zawodników'!$AM$2+1,0)</f>
        <v>0</v>
      </c>
      <c r="AM22" s="69">
        <v>19</v>
      </c>
      <c r="AN22" s="70" t="s">
        <v>10</v>
      </c>
      <c r="AP22" s="58" t="s">
        <v>568</v>
      </c>
    </row>
    <row r="23" spans="1:42" ht="17.25" thickTop="1" thickBot="1" x14ac:dyDescent="0.3">
      <c r="A23" s="15" t="s">
        <v>1268</v>
      </c>
      <c r="D23" s="57"/>
      <c r="E23" s="57" t="s">
        <v>209</v>
      </c>
      <c r="F23" s="57"/>
      <c r="G23" s="57"/>
      <c r="H23" s="57" t="s">
        <v>185</v>
      </c>
      <c r="I23" s="57"/>
      <c r="J23" s="57"/>
      <c r="K23" s="57"/>
      <c r="L23" s="57"/>
      <c r="M23" s="57"/>
      <c r="N23" s="57"/>
      <c r="O23" s="57"/>
      <c r="P23" s="57" t="s">
        <v>261</v>
      </c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15" t="s">
        <v>943</v>
      </c>
      <c r="AI23" s="15">
        <f>VLOOKUP('baza zawodników'!A23,'baza zawodników'!$A$3:$AH$35,'baza zawodników'!$AM$2+1,0)</f>
        <v>0</v>
      </c>
      <c r="AM23" s="69">
        <v>20</v>
      </c>
      <c r="AN23" s="70" t="s">
        <v>319</v>
      </c>
      <c r="AP23" s="58" t="s">
        <v>602</v>
      </c>
    </row>
    <row r="24" spans="1:42" ht="17.25" thickTop="1" thickBot="1" x14ac:dyDescent="0.3">
      <c r="A24" s="15" t="s">
        <v>1269</v>
      </c>
      <c r="D24" s="57"/>
      <c r="E24" s="57" t="s">
        <v>210</v>
      </c>
      <c r="F24" s="57"/>
      <c r="G24" s="57"/>
      <c r="H24" s="57" t="s">
        <v>186</v>
      </c>
      <c r="I24" s="57"/>
      <c r="J24" s="57"/>
      <c r="K24" s="57"/>
      <c r="L24" s="57"/>
      <c r="M24" s="57"/>
      <c r="N24" s="57"/>
      <c r="O24" s="57"/>
      <c r="P24" s="57" t="s">
        <v>262</v>
      </c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15" t="s">
        <v>945</v>
      </c>
      <c r="AI24" s="15">
        <f>VLOOKUP('baza zawodników'!A24,'baza zawodników'!$A$3:$AH$35,'baza zawodników'!$AM$2+1,0)</f>
        <v>0</v>
      </c>
      <c r="AM24" s="69">
        <v>21</v>
      </c>
      <c r="AN24" s="70" t="s">
        <v>280</v>
      </c>
      <c r="AP24" s="58" t="s">
        <v>8</v>
      </c>
    </row>
    <row r="25" spans="1:42" ht="17.25" thickTop="1" thickBot="1" x14ac:dyDescent="0.3">
      <c r="A25" s="15" t="s">
        <v>1270</v>
      </c>
      <c r="D25" s="57"/>
      <c r="E25" s="57" t="s">
        <v>211</v>
      </c>
      <c r="F25" s="57"/>
      <c r="G25" s="57"/>
      <c r="H25" s="57" t="s">
        <v>187</v>
      </c>
      <c r="I25" s="57"/>
      <c r="J25" s="57"/>
      <c r="K25" s="57"/>
      <c r="L25" s="57"/>
      <c r="M25" s="57"/>
      <c r="N25" s="57"/>
      <c r="O25" s="57"/>
      <c r="P25" s="57" t="s">
        <v>263</v>
      </c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15" t="s">
        <v>963</v>
      </c>
      <c r="AI25" s="15">
        <f>VLOOKUP('baza zawodników'!A25,'baza zawodników'!$A$3:$AH$35,'baza zawodników'!$AM$2+1,0)</f>
        <v>0</v>
      </c>
      <c r="AM25" s="69">
        <v>22</v>
      </c>
      <c r="AN25" s="70" t="s">
        <v>1239</v>
      </c>
      <c r="AP25" s="58" t="s">
        <v>217</v>
      </c>
    </row>
    <row r="26" spans="1:42" ht="17.25" thickTop="1" thickBot="1" x14ac:dyDescent="0.3">
      <c r="A26" s="15" t="s">
        <v>1271</v>
      </c>
      <c r="E26" s="15" t="s">
        <v>212</v>
      </c>
      <c r="AC26" s="15" t="s">
        <v>948</v>
      </c>
      <c r="AI26" s="15">
        <f>VLOOKUP('baza zawodników'!A26,'baza zawodników'!$A$3:$AH$35,'baza zawodników'!$AM$2+1,0)</f>
        <v>0</v>
      </c>
      <c r="AM26" s="69">
        <v>23</v>
      </c>
      <c r="AN26" s="70" t="s">
        <v>434</v>
      </c>
      <c r="AP26" s="58" t="s">
        <v>10</v>
      </c>
    </row>
    <row r="27" spans="1:42" ht="17.25" thickTop="1" thickBot="1" x14ac:dyDescent="0.3">
      <c r="A27" s="15" t="s">
        <v>1272</v>
      </c>
      <c r="E27" s="15" t="s">
        <v>213</v>
      </c>
      <c r="AC27" s="15" t="s">
        <v>950</v>
      </c>
      <c r="AI27" s="15">
        <f>VLOOKUP('baza zawodników'!A27,'baza zawodników'!$A$3:$AH$35,'baza zawodników'!$AM$2+1,0)</f>
        <v>0</v>
      </c>
      <c r="AM27" s="69">
        <v>24</v>
      </c>
      <c r="AN27" s="70" t="s">
        <v>1204</v>
      </c>
      <c r="AP27" s="58" t="s">
        <v>1239</v>
      </c>
    </row>
    <row r="28" spans="1:42" ht="17.25" thickTop="1" thickBot="1" x14ac:dyDescent="0.3">
      <c r="A28" s="15" t="s">
        <v>1273</v>
      </c>
      <c r="E28" s="15" t="s">
        <v>214</v>
      </c>
      <c r="AC28" s="15" t="s">
        <v>1238</v>
      </c>
      <c r="AI28" s="15">
        <f>VLOOKUP('baza zawodników'!A28,'baza zawodników'!$A$3:$AH$35,'baza zawodników'!$AM$2+1,0)</f>
        <v>0</v>
      </c>
      <c r="AM28" s="69">
        <v>25</v>
      </c>
      <c r="AN28" s="70" t="s">
        <v>1244</v>
      </c>
      <c r="AP28" s="58" t="s">
        <v>1044</v>
      </c>
    </row>
    <row r="29" spans="1:42" ht="17.25" thickTop="1" thickBot="1" x14ac:dyDescent="0.3">
      <c r="A29" s="15" t="s">
        <v>1274</v>
      </c>
      <c r="E29" s="15" t="s">
        <v>215</v>
      </c>
      <c r="AI29" s="15">
        <f>VLOOKUP('baza zawodników'!A29,'baza zawodników'!$A$3:$AH$35,'baza zawodników'!$AM$2+1,0)</f>
        <v>0</v>
      </c>
      <c r="AM29" s="69">
        <v>26</v>
      </c>
      <c r="AN29" s="70" t="s">
        <v>568</v>
      </c>
      <c r="AP29" s="58" t="s">
        <v>7</v>
      </c>
    </row>
    <row r="30" spans="1:42" ht="17.25" thickTop="1" thickBot="1" x14ac:dyDescent="0.3">
      <c r="A30" s="15" t="s">
        <v>1275</v>
      </c>
      <c r="E30" s="15" t="s">
        <v>216</v>
      </c>
      <c r="AI30" s="15">
        <f>VLOOKUP('baza zawodników'!A30,'baza zawodników'!$A$3:$AH$35,'baza zawodników'!$AM$2+1,0)</f>
        <v>0</v>
      </c>
      <c r="AM30" s="69">
        <v>27</v>
      </c>
      <c r="AN30" s="70" t="s">
        <v>1050</v>
      </c>
      <c r="AP30" s="58" t="s">
        <v>1050</v>
      </c>
    </row>
    <row r="31" spans="1:42" ht="17.25" thickTop="1" thickBot="1" x14ac:dyDescent="0.3">
      <c r="A31" s="15" t="s">
        <v>1276</v>
      </c>
      <c r="AI31" s="15">
        <f>VLOOKUP('baza zawodników'!A31,'baza zawodników'!$A$3:$AH$35,'baza zawodników'!$AM$2+1,0)</f>
        <v>0</v>
      </c>
      <c r="AM31" s="69">
        <v>28</v>
      </c>
      <c r="AN31" s="70" t="s">
        <v>911</v>
      </c>
      <c r="AP31" s="58" t="s">
        <v>240</v>
      </c>
    </row>
    <row r="32" spans="1:42" ht="17.25" thickTop="1" thickBot="1" x14ac:dyDescent="0.3">
      <c r="AI32" s="15" t="e">
        <f>VLOOKUP('baza zawodników'!A32,'baza zawodników'!$A$3:$AH$35,'baza zawodników'!$AM$2+1,0)</f>
        <v>#N/A</v>
      </c>
      <c r="AM32" s="69">
        <v>29</v>
      </c>
      <c r="AN32" s="70" t="s">
        <v>1197</v>
      </c>
      <c r="AP32" s="58" t="s">
        <v>1159</v>
      </c>
    </row>
    <row r="33" spans="35:42" ht="17.25" thickTop="1" thickBot="1" x14ac:dyDescent="0.3">
      <c r="AI33" s="15" t="e">
        <f>VLOOKUP('baza zawodników'!A33,'baza zawodników'!$A$3:$AH$35,'baza zawodników'!$AM$2+1,0)</f>
        <v>#N/A</v>
      </c>
      <c r="AM33" s="69">
        <v>30</v>
      </c>
      <c r="AN33" s="69" t="s">
        <v>1356</v>
      </c>
      <c r="AP33" s="58" t="s">
        <v>434</v>
      </c>
    </row>
    <row r="34" spans="35:42" ht="17.25" thickTop="1" thickBot="1" x14ac:dyDescent="0.3">
      <c r="AI34" s="15" t="e">
        <f>VLOOKUP('baza zawodników'!A34,'baza zawodników'!$A$3:$AH$35,'baza zawodników'!$AM$2+1,0)</f>
        <v>#N/A</v>
      </c>
      <c r="AM34" s="69">
        <v>31</v>
      </c>
      <c r="AN34" s="69" t="s">
        <v>1357</v>
      </c>
      <c r="AP34" s="58" t="s">
        <v>1225</v>
      </c>
    </row>
    <row r="35" spans="35:42" ht="17.25" thickTop="1" thickBot="1" x14ac:dyDescent="0.3">
      <c r="AI35" s="15" t="e">
        <f>VLOOKUP('baza zawodników'!A35,'baza zawodników'!$A$3:$AH$35,'baza zawodników'!$AM$2+1,0)</f>
        <v>#N/A</v>
      </c>
      <c r="AM35" s="69">
        <v>32</v>
      </c>
      <c r="AN35" s="69" t="s">
        <v>1358</v>
      </c>
      <c r="AP35" s="58" t="s">
        <v>516</v>
      </c>
    </row>
    <row r="36" spans="35:42" ht="17.25" thickTop="1" thickBot="1" x14ac:dyDescent="0.3">
      <c r="AI36" s="15" t="e">
        <f>VLOOKUP('baza zawodników'!A36,'baza zawodników'!$A$3:$AH$35,'baza zawodników'!$AM$2+1,0)</f>
        <v>#N/A</v>
      </c>
      <c r="AM36" s="69">
        <v>33</v>
      </c>
      <c r="AN36" s="69"/>
      <c r="AP36" s="58" t="s">
        <v>1197</v>
      </c>
    </row>
    <row r="37" spans="35:42" ht="16.5" thickTop="1" x14ac:dyDescent="0.25">
      <c r="AP37" s="58" t="s">
        <v>911</v>
      </c>
    </row>
    <row r="38" spans="35:42" x14ac:dyDescent="0.25">
      <c r="AP38" s="58" t="s">
        <v>1241</v>
      </c>
    </row>
    <row r="39" spans="35:42" x14ac:dyDescent="0.25">
      <c r="AP39" s="58" t="s">
        <v>1242</v>
      </c>
    </row>
  </sheetData>
  <sheetProtection algorithmName="SHA-512" hashValue="4bxY6CeAUBBA6f45QgCvrua0SxclnWGSfIjNZg8YHpTXPLmoV+8/HLgv2Yooxkgl6WPMKzV/ODbBTqyPoNN05w==" saltValue="FJv/JFVOcIl0DxfDQc+p3g==" spinCount="100000" sheet="1" objects="1" scenarios="1"/>
  <sortState ref="AM4:AN32">
    <sortCondition ref="AM4:AM32"/>
  </sortState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FC11-CD3C-4E3A-9B7D-270B3A512BB3}">
  <sheetPr codeName="Arkusz6"/>
  <dimension ref="A1:AL441"/>
  <sheetViews>
    <sheetView topLeftCell="A304" workbookViewId="0">
      <selection activeCell="A322" sqref="A322:A334"/>
    </sheetView>
  </sheetViews>
  <sheetFormatPr defaultRowHeight="15.75" x14ac:dyDescent="0.25"/>
  <cols>
    <col min="1" max="1" width="29.75" customWidth="1"/>
    <col min="2" max="2" width="12.875" customWidth="1"/>
    <col min="3" max="3" width="11.625" customWidth="1"/>
    <col min="4" max="4" width="8.125" customWidth="1"/>
    <col min="7" max="7" width="5.125" customWidth="1"/>
    <col min="8" max="8" width="9.125" bestFit="1" customWidth="1"/>
    <col min="9" max="9" width="5.875" customWidth="1"/>
    <col min="10" max="10" width="24" customWidth="1"/>
    <col min="11" max="11" width="21.875" customWidth="1"/>
    <col min="13" max="13" width="27.125" bestFit="1" customWidth="1"/>
    <col min="14" max="14" width="29" bestFit="1" customWidth="1"/>
    <col min="23" max="23" width="19.25" customWidth="1"/>
    <col min="24" max="24" width="25.125" customWidth="1"/>
  </cols>
  <sheetData>
    <row r="1" spans="1:38" ht="21" x14ac:dyDescent="0.35">
      <c r="A1" s="153" t="s">
        <v>320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AA1" s="154" t="s">
        <v>321</v>
      </c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</row>
    <row r="2" spans="1:38" x14ac:dyDescent="0.25">
      <c r="A2" s="1" t="s">
        <v>322</v>
      </c>
      <c r="B2" s="1" t="s">
        <v>323</v>
      </c>
      <c r="C2" s="1" t="s">
        <v>324</v>
      </c>
      <c r="D2" s="1" t="s">
        <v>325</v>
      </c>
      <c r="E2" s="1" t="s">
        <v>326</v>
      </c>
      <c r="F2" s="1" t="s">
        <v>323</v>
      </c>
      <c r="G2" s="1" t="s">
        <v>327</v>
      </c>
      <c r="H2" s="1" t="s">
        <v>328</v>
      </c>
      <c r="I2" s="1" t="s">
        <v>329</v>
      </c>
      <c r="J2" s="1" t="s">
        <v>330</v>
      </c>
      <c r="K2" s="1" t="s">
        <v>330</v>
      </c>
      <c r="L2" s="1" t="s">
        <v>331</v>
      </c>
      <c r="N2" s="1" t="s">
        <v>332</v>
      </c>
      <c r="O2" s="1" t="s">
        <v>324</v>
      </c>
      <c r="P2" s="1" t="s">
        <v>327</v>
      </c>
      <c r="Q2" s="1" t="s">
        <v>326</v>
      </c>
      <c r="R2" s="1" t="s">
        <v>333</v>
      </c>
      <c r="S2" s="1" t="s">
        <v>334</v>
      </c>
      <c r="T2" s="1" t="s">
        <v>335</v>
      </c>
      <c r="U2" s="1" t="s">
        <v>336</v>
      </c>
      <c r="V2" s="1" t="s">
        <v>328</v>
      </c>
      <c r="W2" s="1" t="s">
        <v>329</v>
      </c>
      <c r="X2" s="1" t="s">
        <v>330</v>
      </c>
      <c r="Y2" s="1" t="s">
        <v>331</v>
      </c>
      <c r="AA2" t="s">
        <v>322</v>
      </c>
      <c r="AB2" t="s">
        <v>323</v>
      </c>
      <c r="AC2" t="str">
        <f>O2</f>
        <v>Numer licencji</v>
      </c>
      <c r="AD2" t="s">
        <v>325</v>
      </c>
      <c r="AE2" t="str">
        <f>Q2</f>
        <v>Data złożenia</v>
      </c>
      <c r="AF2" t="s">
        <v>323</v>
      </c>
      <c r="AG2" t="str">
        <f>P2</f>
        <v>Typ licencji</v>
      </c>
      <c r="AH2" t="str">
        <f t="shared" ref="AH2:AJ17" si="0">V2</f>
        <v>Rok urodzenia</v>
      </c>
      <c r="AI2" t="str">
        <f t="shared" si="0"/>
        <v>Płeć</v>
      </c>
      <c r="AJ2" t="str">
        <f t="shared" si="0"/>
        <v>Klub sportowy</v>
      </c>
      <c r="AK2" t="str">
        <f>X2</f>
        <v>Klub sportowy</v>
      </c>
      <c r="AL2" t="str">
        <f>Y2</f>
        <v>Województwo</v>
      </c>
    </row>
    <row r="3" spans="1:38" x14ac:dyDescent="0.25">
      <c r="A3" s="2" t="str">
        <f>O3</f>
        <v>Banaś Dominika</v>
      </c>
      <c r="B3" s="3">
        <v>26181</v>
      </c>
      <c r="C3" s="4">
        <v>414</v>
      </c>
      <c r="D3" s="5" t="s">
        <v>337</v>
      </c>
      <c r="E3" s="6" t="s">
        <v>338</v>
      </c>
      <c r="F3" s="7">
        <v>26181</v>
      </c>
      <c r="G3" s="8" t="s">
        <v>339</v>
      </c>
      <c r="H3" s="3">
        <v>1997</v>
      </c>
      <c r="I3" s="4" t="s">
        <v>340</v>
      </c>
      <c r="J3" s="9" t="str">
        <f>W3</f>
        <v>"AZS PWSZ Nysa"</v>
      </c>
      <c r="K3" s="9" t="str">
        <f>J3</f>
        <v>"AZS PWSZ Nysa"</v>
      </c>
      <c r="L3" s="9" t="s">
        <v>342</v>
      </c>
      <c r="N3" s="1" t="s">
        <v>343</v>
      </c>
      <c r="O3" s="1" t="s">
        <v>12</v>
      </c>
      <c r="P3" s="1">
        <v>9</v>
      </c>
      <c r="Q3" s="1" t="s">
        <v>380</v>
      </c>
      <c r="R3" s="1">
        <v>43676</v>
      </c>
      <c r="S3" s="1">
        <v>26181</v>
      </c>
      <c r="T3" s="1" t="s">
        <v>344</v>
      </c>
      <c r="U3" s="1" t="s">
        <v>345</v>
      </c>
      <c r="V3" s="1">
        <v>1997</v>
      </c>
      <c r="W3" s="1" t="s">
        <v>1359</v>
      </c>
      <c r="X3" s="1" t="s">
        <v>341</v>
      </c>
      <c r="Y3" s="1" t="s">
        <v>342</v>
      </c>
      <c r="Z3" s="10" t="s">
        <v>346</v>
      </c>
      <c r="AA3" t="str">
        <f>CONCATENATE(T3," ",U3)</f>
        <v>Banaś Dominika</v>
      </c>
      <c r="AB3">
        <f>R3</f>
        <v>43676</v>
      </c>
      <c r="AC3" t="str">
        <f>O3</f>
        <v>Banaś Dominika</v>
      </c>
      <c r="AD3" t="s">
        <v>337</v>
      </c>
      <c r="AE3" t="str">
        <f>Q3</f>
        <v>S</v>
      </c>
      <c r="AF3">
        <f>R3</f>
        <v>43676</v>
      </c>
      <c r="AG3">
        <f>P3</f>
        <v>9</v>
      </c>
      <c r="AH3">
        <f t="shared" si="0"/>
        <v>1997</v>
      </c>
      <c r="AI3" t="str">
        <f t="shared" si="0"/>
        <v>"AZS PWSZ Nysa"</v>
      </c>
      <c r="AJ3" t="str">
        <f t="shared" si="0"/>
        <v>Klub AZS PWSZ Nysa</v>
      </c>
      <c r="AK3" t="str">
        <f>AJ3</f>
        <v>Klub AZS PWSZ Nysa</v>
      </c>
      <c r="AL3" t="str">
        <f>Y3</f>
        <v>OPO</v>
      </c>
    </row>
    <row r="4" spans="1:38" x14ac:dyDescent="0.25">
      <c r="A4" s="2" t="str">
        <f t="shared" ref="A4:A67" si="1">O4</f>
        <v>Ciastoń Tomasz</v>
      </c>
      <c r="B4" s="3">
        <v>26181</v>
      </c>
      <c r="C4" s="4">
        <v>414</v>
      </c>
      <c r="D4" s="5" t="s">
        <v>1638</v>
      </c>
      <c r="E4" s="6" t="s">
        <v>1639</v>
      </c>
      <c r="F4" s="7">
        <v>26182</v>
      </c>
      <c r="G4" s="8" t="s">
        <v>339</v>
      </c>
      <c r="H4" s="3">
        <v>1998</v>
      </c>
      <c r="I4" s="4" t="s">
        <v>340</v>
      </c>
      <c r="J4" s="9" t="str">
        <f t="shared" ref="J4:J67" si="2">W4</f>
        <v>"AZS PWSZ Nysa"</v>
      </c>
      <c r="K4" s="9" t="str">
        <f t="shared" ref="K4:K67" si="3">J4</f>
        <v>"AZS PWSZ Nysa"</v>
      </c>
      <c r="L4" s="9" t="s">
        <v>342</v>
      </c>
      <c r="N4" s="1" t="s">
        <v>347</v>
      </c>
      <c r="O4" s="1" t="s">
        <v>36</v>
      </c>
      <c r="P4" s="1">
        <v>10723</v>
      </c>
      <c r="Q4" s="1" t="s">
        <v>381</v>
      </c>
      <c r="R4" s="1">
        <v>43815</v>
      </c>
      <c r="S4" s="1">
        <v>42421</v>
      </c>
      <c r="T4" s="1" t="s">
        <v>877</v>
      </c>
      <c r="U4" s="1" t="s">
        <v>508</v>
      </c>
      <c r="V4" s="1">
        <v>2007</v>
      </c>
      <c r="W4" s="1" t="s">
        <v>1359</v>
      </c>
      <c r="X4" s="1" t="s">
        <v>341</v>
      </c>
      <c r="Y4" s="1" t="s">
        <v>342</v>
      </c>
      <c r="AA4" t="str">
        <f t="shared" ref="AA4:AA67" si="4">CONCATENATE(T4," ",U4)</f>
        <v>Ciastoń Tomasz</v>
      </c>
      <c r="AB4">
        <f>R4</f>
        <v>43815</v>
      </c>
      <c r="AC4" t="str">
        <f>O4</f>
        <v>Ciastoń Tomasz</v>
      </c>
      <c r="AD4" t="str">
        <f>AD3</f>
        <v>2018/2019</v>
      </c>
      <c r="AE4" t="str">
        <f>Q4</f>
        <v>M</v>
      </c>
      <c r="AF4">
        <f>R4</f>
        <v>43815</v>
      </c>
      <c r="AG4">
        <f>P4</f>
        <v>10723</v>
      </c>
      <c r="AH4">
        <f t="shared" si="0"/>
        <v>2007</v>
      </c>
      <c r="AI4" t="str">
        <f t="shared" si="0"/>
        <v>"AZS PWSZ Nysa"</v>
      </c>
      <c r="AJ4" t="str">
        <f t="shared" si="0"/>
        <v>Klub AZS PWSZ Nysa</v>
      </c>
      <c r="AK4" t="str">
        <f t="shared" ref="AK4:AK67" si="5">AJ4</f>
        <v>Klub AZS PWSZ Nysa</v>
      </c>
      <c r="AL4" t="str">
        <f>Y4</f>
        <v>OPO</v>
      </c>
    </row>
    <row r="5" spans="1:38" x14ac:dyDescent="0.25">
      <c r="A5" s="2" t="str">
        <f t="shared" si="1"/>
        <v>Cichoński Kamil</v>
      </c>
      <c r="B5" s="3">
        <v>26181</v>
      </c>
      <c r="C5" s="4">
        <v>414</v>
      </c>
      <c r="D5" s="5" t="s">
        <v>1640</v>
      </c>
      <c r="E5" s="6" t="s">
        <v>1641</v>
      </c>
      <c r="F5" s="7">
        <v>26183</v>
      </c>
      <c r="G5" s="8" t="s">
        <v>339</v>
      </c>
      <c r="H5" s="3">
        <v>1999</v>
      </c>
      <c r="I5" s="4" t="s">
        <v>340</v>
      </c>
      <c r="J5" s="9" t="str">
        <f t="shared" si="2"/>
        <v>"AZS PWSZ Nysa"</v>
      </c>
      <c r="K5" s="9" t="str">
        <f t="shared" si="3"/>
        <v>"AZS PWSZ Nysa"</v>
      </c>
      <c r="L5" s="9" t="s">
        <v>342</v>
      </c>
      <c r="N5" s="1" t="s">
        <v>350</v>
      </c>
      <c r="O5" s="1" t="s">
        <v>47</v>
      </c>
      <c r="P5" s="1">
        <v>3407</v>
      </c>
      <c r="Q5" s="1" t="s">
        <v>381</v>
      </c>
      <c r="R5" s="1">
        <v>43706</v>
      </c>
      <c r="S5" s="1">
        <v>42422</v>
      </c>
      <c r="T5" s="1" t="s">
        <v>879</v>
      </c>
      <c r="U5" s="1" t="s">
        <v>824</v>
      </c>
      <c r="V5" s="1">
        <v>2006</v>
      </c>
      <c r="W5" s="1" t="s">
        <v>1359</v>
      </c>
      <c r="X5" s="1" t="s">
        <v>341</v>
      </c>
      <c r="Y5" s="1" t="s">
        <v>342</v>
      </c>
      <c r="AA5" t="str">
        <f t="shared" si="4"/>
        <v>Cichoński Kamil</v>
      </c>
      <c r="AB5">
        <f t="shared" ref="AB5:AB68" si="6">R5</f>
        <v>43706</v>
      </c>
      <c r="AC5" t="str">
        <f t="shared" ref="AC5:AC68" si="7">O5</f>
        <v>Cichoński Kamil</v>
      </c>
      <c r="AD5" t="str">
        <f t="shared" ref="AD5:AD68" si="8">AD4</f>
        <v>2018/2019</v>
      </c>
      <c r="AE5" t="str">
        <f t="shared" ref="AE5:AF68" si="9">Q5</f>
        <v>M</v>
      </c>
      <c r="AF5">
        <f t="shared" si="9"/>
        <v>43706</v>
      </c>
      <c r="AG5">
        <f t="shared" ref="AG5:AG68" si="10">P5</f>
        <v>3407</v>
      </c>
      <c r="AH5">
        <f t="shared" si="0"/>
        <v>2006</v>
      </c>
      <c r="AI5" t="str">
        <f t="shared" si="0"/>
        <v>"AZS PWSZ Nysa"</v>
      </c>
      <c r="AJ5" t="str">
        <f t="shared" si="0"/>
        <v>Klub AZS PWSZ Nysa</v>
      </c>
      <c r="AK5" t="str">
        <f t="shared" si="5"/>
        <v>Klub AZS PWSZ Nysa</v>
      </c>
      <c r="AL5" t="str">
        <f t="shared" ref="AL5:AL68" si="11">Y5</f>
        <v>OPO</v>
      </c>
    </row>
    <row r="6" spans="1:38" x14ac:dyDescent="0.25">
      <c r="A6" s="2" t="str">
        <f t="shared" si="1"/>
        <v>Falarz Kinga</v>
      </c>
      <c r="B6" s="3">
        <v>26181</v>
      </c>
      <c r="C6" s="4">
        <v>414</v>
      </c>
      <c r="D6" s="5" t="s">
        <v>1642</v>
      </c>
      <c r="E6" s="6" t="s">
        <v>1643</v>
      </c>
      <c r="F6" s="7">
        <v>26184</v>
      </c>
      <c r="G6" s="8" t="s">
        <v>339</v>
      </c>
      <c r="H6" s="3">
        <v>2000</v>
      </c>
      <c r="I6" s="4" t="s">
        <v>340</v>
      </c>
      <c r="J6" s="9" t="str">
        <f t="shared" si="2"/>
        <v>"AZS PWSZ Nysa"</v>
      </c>
      <c r="K6" s="9" t="str">
        <f t="shared" si="3"/>
        <v>"AZS PWSZ Nysa"</v>
      </c>
      <c r="L6" s="9" t="s">
        <v>342</v>
      </c>
      <c r="N6" s="1" t="s">
        <v>353</v>
      </c>
      <c r="O6" s="1" t="s">
        <v>1360</v>
      </c>
      <c r="P6" s="1">
        <v>11</v>
      </c>
      <c r="Q6" s="1" t="s">
        <v>380</v>
      </c>
      <c r="R6" s="1">
        <v>43676</v>
      </c>
      <c r="S6" s="1">
        <v>25069</v>
      </c>
      <c r="T6" s="1" t="s">
        <v>1361</v>
      </c>
      <c r="U6" s="1" t="s">
        <v>1227</v>
      </c>
      <c r="V6" s="1">
        <v>1997</v>
      </c>
      <c r="W6" s="1" t="s">
        <v>1359</v>
      </c>
      <c r="X6" s="1" t="s">
        <v>341</v>
      </c>
      <c r="Y6" s="1" t="s">
        <v>342</v>
      </c>
      <c r="AA6" t="str">
        <f t="shared" si="4"/>
        <v>Falarz Kinga</v>
      </c>
      <c r="AB6">
        <f t="shared" si="6"/>
        <v>43676</v>
      </c>
      <c r="AC6" t="str">
        <f t="shared" si="7"/>
        <v>Falarz Kinga</v>
      </c>
      <c r="AD6" t="str">
        <f t="shared" si="8"/>
        <v>2018/2019</v>
      </c>
      <c r="AE6" t="str">
        <f t="shared" si="9"/>
        <v>S</v>
      </c>
      <c r="AF6">
        <f t="shared" si="9"/>
        <v>43676</v>
      </c>
      <c r="AG6">
        <f t="shared" si="10"/>
        <v>11</v>
      </c>
      <c r="AH6">
        <f t="shared" si="0"/>
        <v>1997</v>
      </c>
      <c r="AI6" t="str">
        <f t="shared" si="0"/>
        <v>"AZS PWSZ Nysa"</v>
      </c>
      <c r="AJ6" t="str">
        <f t="shared" si="0"/>
        <v>Klub AZS PWSZ Nysa</v>
      </c>
      <c r="AK6" t="str">
        <f t="shared" si="5"/>
        <v>Klub AZS PWSZ Nysa</v>
      </c>
      <c r="AL6" t="str">
        <f t="shared" si="11"/>
        <v>OPO</v>
      </c>
    </row>
    <row r="7" spans="1:38" x14ac:dyDescent="0.25">
      <c r="A7" s="2" t="str">
        <f t="shared" si="1"/>
        <v>Gargol Amelia</v>
      </c>
      <c r="B7" s="3">
        <v>26181</v>
      </c>
      <c r="C7" s="4">
        <v>414</v>
      </c>
      <c r="D7" s="5" t="s">
        <v>1644</v>
      </c>
      <c r="E7" s="6" t="s">
        <v>1645</v>
      </c>
      <c r="F7" s="7">
        <v>26185</v>
      </c>
      <c r="G7" s="8" t="s">
        <v>339</v>
      </c>
      <c r="H7" s="3">
        <v>2001</v>
      </c>
      <c r="I7" s="4" t="s">
        <v>340</v>
      </c>
      <c r="J7" s="9" t="str">
        <f t="shared" si="2"/>
        <v>"AZS PWSZ Nysa"</v>
      </c>
      <c r="K7" s="9" t="str">
        <f t="shared" si="3"/>
        <v>"AZS PWSZ Nysa"</v>
      </c>
      <c r="L7" s="9" t="s">
        <v>342</v>
      </c>
      <c r="N7" s="1" t="s">
        <v>357</v>
      </c>
      <c r="O7" s="1" t="s">
        <v>71</v>
      </c>
      <c r="P7" s="1">
        <v>3416</v>
      </c>
      <c r="Q7" s="1" t="s">
        <v>381</v>
      </c>
      <c r="R7" s="1">
        <v>43706</v>
      </c>
      <c r="S7" s="1">
        <v>45576</v>
      </c>
      <c r="T7" s="1" t="s">
        <v>881</v>
      </c>
      <c r="U7" s="1" t="s">
        <v>882</v>
      </c>
      <c r="V7" s="1">
        <v>2006</v>
      </c>
      <c r="W7" s="1" t="s">
        <v>1359</v>
      </c>
      <c r="X7" s="1" t="s">
        <v>341</v>
      </c>
      <c r="Y7" s="1" t="s">
        <v>342</v>
      </c>
      <c r="AA7" t="str">
        <f t="shared" si="4"/>
        <v>Gargol Amelia</v>
      </c>
      <c r="AB7">
        <f t="shared" si="6"/>
        <v>43706</v>
      </c>
      <c r="AC7" t="str">
        <f t="shared" si="7"/>
        <v>Gargol Amelia</v>
      </c>
      <c r="AD7" t="str">
        <f t="shared" si="8"/>
        <v>2018/2019</v>
      </c>
      <c r="AE7" t="str">
        <f t="shared" si="9"/>
        <v>M</v>
      </c>
      <c r="AF7">
        <f t="shared" si="9"/>
        <v>43706</v>
      </c>
      <c r="AG7">
        <f t="shared" si="10"/>
        <v>3416</v>
      </c>
      <c r="AH7">
        <f t="shared" si="0"/>
        <v>2006</v>
      </c>
      <c r="AI7" t="str">
        <f t="shared" si="0"/>
        <v>"AZS PWSZ Nysa"</v>
      </c>
      <c r="AJ7" t="str">
        <f t="shared" si="0"/>
        <v>Klub AZS PWSZ Nysa</v>
      </c>
      <c r="AK7" t="str">
        <f t="shared" si="5"/>
        <v>Klub AZS PWSZ Nysa</v>
      </c>
      <c r="AL7" t="str">
        <f t="shared" si="11"/>
        <v>OPO</v>
      </c>
    </row>
    <row r="8" spans="1:38" x14ac:dyDescent="0.25">
      <c r="A8" s="2" t="str">
        <f t="shared" si="1"/>
        <v>Gargol Wiktoria</v>
      </c>
      <c r="B8" s="3">
        <v>26181</v>
      </c>
      <c r="C8" s="4">
        <v>414</v>
      </c>
      <c r="D8" s="5" t="s">
        <v>1646</v>
      </c>
      <c r="E8" s="6" t="s">
        <v>1647</v>
      </c>
      <c r="F8" s="7">
        <v>26186</v>
      </c>
      <c r="G8" s="8" t="s">
        <v>339</v>
      </c>
      <c r="H8" s="3">
        <v>2002</v>
      </c>
      <c r="I8" s="4" t="s">
        <v>340</v>
      </c>
      <c r="J8" s="9" t="str">
        <f t="shared" si="2"/>
        <v>"AZS PWSZ Nysa"</v>
      </c>
      <c r="K8" s="9" t="str">
        <f t="shared" si="3"/>
        <v>"AZS PWSZ Nysa"</v>
      </c>
      <c r="L8" s="9" t="s">
        <v>342</v>
      </c>
      <c r="N8" s="1" t="s">
        <v>360</v>
      </c>
      <c r="O8" s="1" t="s">
        <v>82</v>
      </c>
      <c r="P8" s="1">
        <v>3417</v>
      </c>
      <c r="Q8" s="1" t="s">
        <v>381</v>
      </c>
      <c r="R8" s="1">
        <v>43706</v>
      </c>
      <c r="S8" s="1">
        <v>45577</v>
      </c>
      <c r="T8" s="1" t="s">
        <v>881</v>
      </c>
      <c r="U8" s="1" t="s">
        <v>884</v>
      </c>
      <c r="V8" s="1">
        <v>2008</v>
      </c>
      <c r="W8" s="1" t="s">
        <v>1359</v>
      </c>
      <c r="X8" s="1" t="s">
        <v>341</v>
      </c>
      <c r="Y8" s="1" t="s">
        <v>342</v>
      </c>
      <c r="AA8" t="str">
        <f t="shared" si="4"/>
        <v>Gargol Wiktoria</v>
      </c>
      <c r="AB8">
        <f t="shared" si="6"/>
        <v>43706</v>
      </c>
      <c r="AC8" t="str">
        <f t="shared" si="7"/>
        <v>Gargol Wiktoria</v>
      </c>
      <c r="AD8" t="str">
        <f t="shared" si="8"/>
        <v>2018/2019</v>
      </c>
      <c r="AE8" t="str">
        <f t="shared" si="9"/>
        <v>M</v>
      </c>
      <c r="AF8">
        <f t="shared" si="9"/>
        <v>43706</v>
      </c>
      <c r="AG8">
        <f t="shared" si="10"/>
        <v>3417</v>
      </c>
      <c r="AH8">
        <f t="shared" si="0"/>
        <v>2008</v>
      </c>
      <c r="AI8" t="str">
        <f t="shared" si="0"/>
        <v>"AZS PWSZ Nysa"</v>
      </c>
      <c r="AJ8" t="str">
        <f t="shared" si="0"/>
        <v>Klub AZS PWSZ Nysa</v>
      </c>
      <c r="AK8" t="str">
        <f t="shared" si="5"/>
        <v>Klub AZS PWSZ Nysa</v>
      </c>
      <c r="AL8" t="str">
        <f t="shared" si="11"/>
        <v>OPO</v>
      </c>
    </row>
    <row r="9" spans="1:38" x14ac:dyDescent="0.25">
      <c r="A9" s="2" t="str">
        <f t="shared" si="1"/>
        <v>Kabza Daniel</v>
      </c>
      <c r="B9" s="3">
        <v>26181</v>
      </c>
      <c r="C9" s="4">
        <v>414</v>
      </c>
      <c r="D9" s="5" t="s">
        <v>1648</v>
      </c>
      <c r="E9" s="6" t="s">
        <v>1649</v>
      </c>
      <c r="F9" s="7">
        <v>26187</v>
      </c>
      <c r="G9" s="8" t="s">
        <v>339</v>
      </c>
      <c r="H9" s="3">
        <v>2003</v>
      </c>
      <c r="I9" s="4" t="s">
        <v>340</v>
      </c>
      <c r="J9" s="9" t="str">
        <f t="shared" si="2"/>
        <v>"AZS PWSZ Nysa"</v>
      </c>
      <c r="K9" s="9" t="str">
        <f t="shared" si="3"/>
        <v>"AZS PWSZ Nysa"</v>
      </c>
      <c r="L9" s="9" t="s">
        <v>342</v>
      </c>
      <c r="N9" s="1" t="s">
        <v>362</v>
      </c>
      <c r="O9" s="1" t="s">
        <v>94</v>
      </c>
      <c r="P9" s="1">
        <v>3412</v>
      </c>
      <c r="Q9" s="1" t="s">
        <v>380</v>
      </c>
      <c r="R9" s="1">
        <v>43706</v>
      </c>
      <c r="S9" s="1">
        <v>31068</v>
      </c>
      <c r="T9" s="1" t="s">
        <v>894</v>
      </c>
      <c r="U9" s="1" t="s">
        <v>445</v>
      </c>
      <c r="V9" s="1">
        <v>1977</v>
      </c>
      <c r="W9" s="1" t="s">
        <v>1359</v>
      </c>
      <c r="X9" s="1" t="s">
        <v>188</v>
      </c>
      <c r="Y9" s="1" t="s">
        <v>342</v>
      </c>
      <c r="AA9" t="str">
        <f t="shared" si="4"/>
        <v>Kabza Daniel</v>
      </c>
      <c r="AB9">
        <f t="shared" si="6"/>
        <v>43706</v>
      </c>
      <c r="AC9" t="str">
        <f t="shared" si="7"/>
        <v>Kabza Daniel</v>
      </c>
      <c r="AD9" t="str">
        <f t="shared" si="8"/>
        <v>2018/2019</v>
      </c>
      <c r="AE9" t="str">
        <f t="shared" si="9"/>
        <v>S</v>
      </c>
      <c r="AF9">
        <f t="shared" si="9"/>
        <v>43706</v>
      </c>
      <c r="AG9">
        <f t="shared" si="10"/>
        <v>3412</v>
      </c>
      <c r="AH9">
        <f t="shared" si="0"/>
        <v>1977</v>
      </c>
      <c r="AI9" t="str">
        <f t="shared" si="0"/>
        <v>"AZS PWSZ Nysa"</v>
      </c>
      <c r="AJ9" t="str">
        <f t="shared" si="0"/>
        <v>LZS VICTORIA Chróścice</v>
      </c>
      <c r="AK9" t="str">
        <f t="shared" si="5"/>
        <v>LZS VICTORIA Chróścice</v>
      </c>
      <c r="AL9" t="str">
        <f t="shared" si="11"/>
        <v>OPO</v>
      </c>
    </row>
    <row r="10" spans="1:38" x14ac:dyDescent="0.25">
      <c r="A10" s="2" t="str">
        <f t="shared" si="1"/>
        <v>Kasperowicz Jerzy</v>
      </c>
      <c r="B10" s="3">
        <v>26181</v>
      </c>
      <c r="C10" s="4">
        <v>414</v>
      </c>
      <c r="D10" s="5" t="s">
        <v>1650</v>
      </c>
      <c r="E10" s="6" t="s">
        <v>1651</v>
      </c>
      <c r="F10" s="7">
        <v>26188</v>
      </c>
      <c r="G10" s="8" t="s">
        <v>339</v>
      </c>
      <c r="H10" s="3">
        <v>2004</v>
      </c>
      <c r="I10" s="4" t="s">
        <v>340</v>
      </c>
      <c r="J10" s="9" t="str">
        <f t="shared" si="2"/>
        <v>"AZS PWSZ Nysa"</v>
      </c>
      <c r="K10" s="9" t="str">
        <f t="shared" si="3"/>
        <v>"AZS PWSZ Nysa"</v>
      </c>
      <c r="L10" s="9" t="s">
        <v>342</v>
      </c>
      <c r="N10" s="1" t="s">
        <v>364</v>
      </c>
      <c r="O10" s="1" t="s">
        <v>105</v>
      </c>
      <c r="P10" s="1">
        <v>3409</v>
      </c>
      <c r="Q10" s="1" t="s">
        <v>380</v>
      </c>
      <c r="R10" s="1">
        <v>43706</v>
      </c>
      <c r="S10" s="1">
        <v>10617</v>
      </c>
      <c r="T10" s="1" t="s">
        <v>348</v>
      </c>
      <c r="U10" s="1" t="s">
        <v>896</v>
      </c>
      <c r="V10" s="1">
        <v>1969</v>
      </c>
      <c r="W10" s="1" t="s">
        <v>1359</v>
      </c>
      <c r="X10" s="1" t="s">
        <v>188</v>
      </c>
      <c r="Y10" s="1" t="s">
        <v>342</v>
      </c>
      <c r="AA10" t="str">
        <f t="shared" si="4"/>
        <v>Kasperowicz Jerzy</v>
      </c>
      <c r="AB10">
        <f t="shared" si="6"/>
        <v>43706</v>
      </c>
      <c r="AC10" t="str">
        <f t="shared" si="7"/>
        <v>Kasperowicz Jerzy</v>
      </c>
      <c r="AD10" t="str">
        <f t="shared" si="8"/>
        <v>2018/2019</v>
      </c>
      <c r="AE10" t="str">
        <f t="shared" si="9"/>
        <v>S</v>
      </c>
      <c r="AF10">
        <f t="shared" si="9"/>
        <v>43706</v>
      </c>
      <c r="AG10">
        <f t="shared" si="10"/>
        <v>3409</v>
      </c>
      <c r="AH10">
        <f t="shared" si="0"/>
        <v>1969</v>
      </c>
      <c r="AI10" t="str">
        <f t="shared" si="0"/>
        <v>"AZS PWSZ Nysa"</v>
      </c>
      <c r="AJ10" t="str">
        <f t="shared" si="0"/>
        <v>LZS VICTORIA Chróścice</v>
      </c>
      <c r="AK10" t="str">
        <f t="shared" si="5"/>
        <v>LZS VICTORIA Chróścice</v>
      </c>
      <c r="AL10" t="str">
        <f t="shared" si="11"/>
        <v>OPO</v>
      </c>
    </row>
    <row r="11" spans="1:38" x14ac:dyDescent="0.25">
      <c r="A11" s="2" t="str">
        <f t="shared" si="1"/>
        <v>Kasperowicz Natalia</v>
      </c>
      <c r="B11" s="3">
        <v>26181</v>
      </c>
      <c r="C11" s="4">
        <v>414</v>
      </c>
      <c r="D11" s="5" t="s">
        <v>1652</v>
      </c>
      <c r="E11" s="6" t="s">
        <v>1653</v>
      </c>
      <c r="F11" s="7">
        <v>26189</v>
      </c>
      <c r="G11" s="8" t="s">
        <v>339</v>
      </c>
      <c r="H11" s="3">
        <v>2005</v>
      </c>
      <c r="I11" s="4" t="s">
        <v>340</v>
      </c>
      <c r="J11" s="9" t="str">
        <f t="shared" si="2"/>
        <v>"AZS PWSZ Nysa"</v>
      </c>
      <c r="K11" s="9" t="str">
        <f t="shared" si="3"/>
        <v>"AZS PWSZ Nysa"</v>
      </c>
      <c r="L11" s="9" t="s">
        <v>342</v>
      </c>
      <c r="N11" s="1" t="s">
        <v>366</v>
      </c>
      <c r="O11" s="1" t="s">
        <v>117</v>
      </c>
      <c r="P11" s="1">
        <v>10</v>
      </c>
      <c r="Q11" s="1" t="s">
        <v>380</v>
      </c>
      <c r="R11" s="1">
        <v>43676</v>
      </c>
      <c r="S11" s="1">
        <v>29092</v>
      </c>
      <c r="T11" s="1" t="s">
        <v>348</v>
      </c>
      <c r="U11" s="1" t="s">
        <v>349</v>
      </c>
      <c r="V11" s="1">
        <v>1998</v>
      </c>
      <c r="W11" s="1" t="s">
        <v>1359</v>
      </c>
      <c r="X11" s="1" t="s">
        <v>188</v>
      </c>
      <c r="Y11" s="1" t="s">
        <v>342</v>
      </c>
      <c r="AA11" t="str">
        <f t="shared" si="4"/>
        <v>Kasperowicz Natalia</v>
      </c>
      <c r="AB11">
        <f t="shared" si="6"/>
        <v>43676</v>
      </c>
      <c r="AC11" t="str">
        <f t="shared" si="7"/>
        <v>Kasperowicz Natalia</v>
      </c>
      <c r="AD11" t="str">
        <f t="shared" si="8"/>
        <v>2018/2019</v>
      </c>
      <c r="AE11" t="str">
        <f t="shared" si="9"/>
        <v>S</v>
      </c>
      <c r="AF11">
        <f t="shared" si="9"/>
        <v>43676</v>
      </c>
      <c r="AG11">
        <f t="shared" si="10"/>
        <v>10</v>
      </c>
      <c r="AH11">
        <f t="shared" si="0"/>
        <v>1998</v>
      </c>
      <c r="AI11" t="str">
        <f t="shared" si="0"/>
        <v>"AZS PWSZ Nysa"</v>
      </c>
      <c r="AJ11" t="str">
        <f t="shared" si="0"/>
        <v>LZS VICTORIA Chróścice</v>
      </c>
      <c r="AK11" t="str">
        <f t="shared" si="5"/>
        <v>LZS VICTORIA Chróścice</v>
      </c>
      <c r="AL11" t="str">
        <f t="shared" si="11"/>
        <v>OPO</v>
      </c>
    </row>
    <row r="12" spans="1:38" x14ac:dyDescent="0.25">
      <c r="A12" s="2" t="str">
        <f t="shared" si="1"/>
        <v>Kołodziej Mariusz</v>
      </c>
      <c r="B12" s="3">
        <v>26181</v>
      </c>
      <c r="C12" s="4">
        <v>414</v>
      </c>
      <c r="D12" s="5" t="s">
        <v>1654</v>
      </c>
      <c r="E12" s="6" t="s">
        <v>1655</v>
      </c>
      <c r="F12" s="7">
        <v>26190</v>
      </c>
      <c r="G12" s="8" t="s">
        <v>339</v>
      </c>
      <c r="H12" s="3">
        <v>2006</v>
      </c>
      <c r="I12" s="4" t="s">
        <v>340</v>
      </c>
      <c r="J12" s="9" t="str">
        <f t="shared" si="2"/>
        <v>"AZS PWSZ Nysa"</v>
      </c>
      <c r="K12" s="9" t="str">
        <f t="shared" si="3"/>
        <v>"AZS PWSZ Nysa"</v>
      </c>
      <c r="L12" s="9" t="s">
        <v>342</v>
      </c>
      <c r="N12" s="1" t="s">
        <v>369</v>
      </c>
      <c r="O12" s="1" t="s">
        <v>129</v>
      </c>
      <c r="P12" s="1">
        <v>3415</v>
      </c>
      <c r="Q12" s="1" t="s">
        <v>380</v>
      </c>
      <c r="R12" s="1">
        <v>43706</v>
      </c>
      <c r="S12" s="1">
        <v>25312</v>
      </c>
      <c r="T12" s="1" t="s">
        <v>749</v>
      </c>
      <c r="U12" s="1" t="s">
        <v>898</v>
      </c>
      <c r="V12" s="1">
        <v>1963</v>
      </c>
      <c r="W12" s="1" t="s">
        <v>1359</v>
      </c>
      <c r="X12" s="1" t="s">
        <v>188</v>
      </c>
      <c r="Y12" s="1" t="s">
        <v>342</v>
      </c>
      <c r="AA12" t="str">
        <f t="shared" si="4"/>
        <v>Kołodziej Mariusz</v>
      </c>
      <c r="AB12">
        <f t="shared" si="6"/>
        <v>43706</v>
      </c>
      <c r="AC12" t="str">
        <f t="shared" si="7"/>
        <v>Kołodziej Mariusz</v>
      </c>
      <c r="AD12" t="str">
        <f t="shared" si="8"/>
        <v>2018/2019</v>
      </c>
      <c r="AE12" t="str">
        <f t="shared" si="9"/>
        <v>S</v>
      </c>
      <c r="AF12">
        <f t="shared" si="9"/>
        <v>43706</v>
      </c>
      <c r="AG12">
        <f t="shared" si="10"/>
        <v>3415</v>
      </c>
      <c r="AH12">
        <f t="shared" si="0"/>
        <v>1963</v>
      </c>
      <c r="AI12" t="str">
        <f t="shared" si="0"/>
        <v>"AZS PWSZ Nysa"</v>
      </c>
      <c r="AJ12" t="str">
        <f t="shared" si="0"/>
        <v>LZS VICTORIA Chróścice</v>
      </c>
      <c r="AK12" t="str">
        <f t="shared" si="5"/>
        <v>LZS VICTORIA Chróścice</v>
      </c>
      <c r="AL12" t="str">
        <f t="shared" si="11"/>
        <v>OPO</v>
      </c>
    </row>
    <row r="13" spans="1:38" x14ac:dyDescent="0.25">
      <c r="A13" s="2" t="str">
        <f t="shared" si="1"/>
        <v>Kurowski Jakub</v>
      </c>
      <c r="B13" s="3">
        <v>26181</v>
      </c>
      <c r="C13" s="4">
        <v>414</v>
      </c>
      <c r="D13" s="5" t="s">
        <v>1656</v>
      </c>
      <c r="E13" s="6" t="s">
        <v>379</v>
      </c>
      <c r="F13" s="7">
        <v>26191</v>
      </c>
      <c r="G13" s="8" t="s">
        <v>339</v>
      </c>
      <c r="H13" s="3">
        <v>2007</v>
      </c>
      <c r="I13" s="4" t="s">
        <v>340</v>
      </c>
      <c r="J13" s="9" t="str">
        <f t="shared" si="2"/>
        <v>"AZS PWSZ Nysa"</v>
      </c>
      <c r="K13" s="9" t="str">
        <f t="shared" si="3"/>
        <v>"AZS PWSZ Nysa"</v>
      </c>
      <c r="L13" s="9" t="s">
        <v>342</v>
      </c>
      <c r="N13" s="1" t="s">
        <v>372</v>
      </c>
      <c r="O13" s="1" t="s">
        <v>141</v>
      </c>
      <c r="P13" s="1">
        <v>3406</v>
      </c>
      <c r="Q13" s="1" t="s">
        <v>381</v>
      </c>
      <c r="R13" s="1">
        <v>43706</v>
      </c>
      <c r="S13" s="1">
        <v>42425</v>
      </c>
      <c r="T13" s="1" t="s">
        <v>886</v>
      </c>
      <c r="U13" s="1" t="s">
        <v>418</v>
      </c>
      <c r="V13" s="1">
        <v>2006</v>
      </c>
      <c r="W13" s="1" t="s">
        <v>1359</v>
      </c>
      <c r="X13" s="1" t="s">
        <v>188</v>
      </c>
      <c r="Y13" s="1" t="s">
        <v>342</v>
      </c>
      <c r="AA13" t="str">
        <f t="shared" si="4"/>
        <v>Kurowski Jakub</v>
      </c>
      <c r="AB13">
        <f t="shared" si="6"/>
        <v>43706</v>
      </c>
      <c r="AC13" t="str">
        <f t="shared" si="7"/>
        <v>Kurowski Jakub</v>
      </c>
      <c r="AD13" t="str">
        <f t="shared" si="8"/>
        <v>2018/2019</v>
      </c>
      <c r="AE13" t="str">
        <f t="shared" si="9"/>
        <v>M</v>
      </c>
      <c r="AF13">
        <f t="shared" si="9"/>
        <v>43706</v>
      </c>
      <c r="AG13">
        <f t="shared" si="10"/>
        <v>3406</v>
      </c>
      <c r="AH13">
        <f t="shared" si="0"/>
        <v>2006</v>
      </c>
      <c r="AI13" t="str">
        <f t="shared" si="0"/>
        <v>"AZS PWSZ Nysa"</v>
      </c>
      <c r="AJ13" t="str">
        <f t="shared" si="0"/>
        <v>LZS VICTORIA Chróścice</v>
      </c>
      <c r="AK13" t="str">
        <f t="shared" si="5"/>
        <v>LZS VICTORIA Chróścice</v>
      </c>
      <c r="AL13" t="str">
        <f t="shared" si="11"/>
        <v>OPO</v>
      </c>
    </row>
    <row r="14" spans="1:38" x14ac:dyDescent="0.25">
      <c r="A14" s="2" t="str">
        <f t="shared" si="1"/>
        <v>Paszek Patrycja</v>
      </c>
      <c r="B14" s="3">
        <v>26181</v>
      </c>
      <c r="C14" s="4">
        <v>414</v>
      </c>
      <c r="D14" s="5" t="s">
        <v>1657</v>
      </c>
      <c r="E14" s="6" t="s">
        <v>404</v>
      </c>
      <c r="F14" s="7">
        <v>26192</v>
      </c>
      <c r="G14" s="8" t="s">
        <v>339</v>
      </c>
      <c r="H14" s="3">
        <v>2008</v>
      </c>
      <c r="I14" s="4" t="s">
        <v>340</v>
      </c>
      <c r="J14" s="9" t="str">
        <f t="shared" si="2"/>
        <v>"AZS PWSZ Nysa"</v>
      </c>
      <c r="K14" s="9" t="str">
        <f t="shared" si="3"/>
        <v>"AZS PWSZ Nysa"</v>
      </c>
      <c r="L14" s="9" t="s">
        <v>342</v>
      </c>
      <c r="N14" s="1" t="s">
        <v>374</v>
      </c>
      <c r="O14" s="1" t="s">
        <v>159</v>
      </c>
      <c r="P14" s="1">
        <v>7</v>
      </c>
      <c r="Q14" s="1" t="s">
        <v>380</v>
      </c>
      <c r="R14" s="1">
        <v>43676</v>
      </c>
      <c r="S14" s="1">
        <v>25851</v>
      </c>
      <c r="T14" s="1" t="s">
        <v>354</v>
      </c>
      <c r="U14" s="1" t="s">
        <v>355</v>
      </c>
      <c r="V14" s="1">
        <v>1995</v>
      </c>
      <c r="W14" s="1" t="s">
        <v>1359</v>
      </c>
      <c r="X14" s="1" t="s">
        <v>188</v>
      </c>
      <c r="Y14" s="1" t="s">
        <v>342</v>
      </c>
      <c r="AA14" t="str">
        <f t="shared" si="4"/>
        <v>Paszek Patrycja</v>
      </c>
      <c r="AB14">
        <f t="shared" si="6"/>
        <v>43676</v>
      </c>
      <c r="AC14" t="str">
        <f t="shared" si="7"/>
        <v>Paszek Patrycja</v>
      </c>
      <c r="AD14" t="str">
        <f t="shared" si="8"/>
        <v>2018/2019</v>
      </c>
      <c r="AE14" t="str">
        <f t="shared" si="9"/>
        <v>S</v>
      </c>
      <c r="AF14">
        <f t="shared" si="9"/>
        <v>43676</v>
      </c>
      <c r="AG14">
        <f t="shared" si="10"/>
        <v>7</v>
      </c>
      <c r="AH14">
        <f t="shared" si="0"/>
        <v>1995</v>
      </c>
      <c r="AI14" t="str">
        <f t="shared" si="0"/>
        <v>"AZS PWSZ Nysa"</v>
      </c>
      <c r="AJ14" t="str">
        <f t="shared" si="0"/>
        <v>LZS VICTORIA Chróścice</v>
      </c>
      <c r="AK14" t="str">
        <f t="shared" si="5"/>
        <v>LZS VICTORIA Chróścice</v>
      </c>
      <c r="AL14" t="str">
        <f t="shared" si="11"/>
        <v>OPO</v>
      </c>
    </row>
    <row r="15" spans="1:38" x14ac:dyDescent="0.25">
      <c r="A15" s="2" t="str">
        <f t="shared" si="1"/>
        <v>Rogoziński Szymon</v>
      </c>
      <c r="B15" s="3">
        <v>26181</v>
      </c>
      <c r="C15" s="4">
        <v>414</v>
      </c>
      <c r="D15" s="5" t="s">
        <v>1658</v>
      </c>
      <c r="E15" s="6" t="s">
        <v>1659</v>
      </c>
      <c r="F15" s="7">
        <v>26193</v>
      </c>
      <c r="G15" s="8" t="s">
        <v>339</v>
      </c>
      <c r="H15" s="3">
        <v>2009</v>
      </c>
      <c r="I15" s="4" t="s">
        <v>340</v>
      </c>
      <c r="J15" s="9" t="str">
        <f t="shared" si="2"/>
        <v>"AZS PWSZ Nysa"</v>
      </c>
      <c r="K15" s="9" t="str">
        <f t="shared" si="3"/>
        <v>"AZS PWSZ Nysa"</v>
      </c>
      <c r="L15" s="9" t="s">
        <v>342</v>
      </c>
      <c r="N15" s="1" t="s">
        <v>376</v>
      </c>
      <c r="O15" s="1" t="s">
        <v>166</v>
      </c>
      <c r="P15" s="1">
        <v>3405</v>
      </c>
      <c r="Q15" s="1" t="s">
        <v>381</v>
      </c>
      <c r="R15" s="1">
        <v>43706</v>
      </c>
      <c r="S15" s="1">
        <v>41109</v>
      </c>
      <c r="T15" s="1" t="s">
        <v>888</v>
      </c>
      <c r="U15" s="1" t="s">
        <v>432</v>
      </c>
      <c r="V15" s="1">
        <v>2005</v>
      </c>
      <c r="W15" s="1" t="s">
        <v>1359</v>
      </c>
      <c r="X15" s="1" t="s">
        <v>188</v>
      </c>
      <c r="Y15" s="1" t="s">
        <v>342</v>
      </c>
      <c r="AA15" t="str">
        <f t="shared" si="4"/>
        <v>Rogoziński Szymon</v>
      </c>
      <c r="AB15">
        <f t="shared" si="6"/>
        <v>43706</v>
      </c>
      <c r="AC15" t="str">
        <f t="shared" si="7"/>
        <v>Rogoziński Szymon</v>
      </c>
      <c r="AD15" t="str">
        <f t="shared" si="8"/>
        <v>2018/2019</v>
      </c>
      <c r="AE15" t="str">
        <f t="shared" si="9"/>
        <v>M</v>
      </c>
      <c r="AF15">
        <f t="shared" si="9"/>
        <v>43706</v>
      </c>
      <c r="AG15">
        <f t="shared" si="10"/>
        <v>3405</v>
      </c>
      <c r="AH15">
        <f t="shared" si="0"/>
        <v>2005</v>
      </c>
      <c r="AI15" t="str">
        <f t="shared" si="0"/>
        <v>"AZS PWSZ Nysa"</v>
      </c>
      <c r="AJ15" t="str">
        <f t="shared" si="0"/>
        <v>LZS VICTORIA Chróścice</v>
      </c>
      <c r="AK15" t="str">
        <f t="shared" si="5"/>
        <v>LZS VICTORIA Chróścice</v>
      </c>
      <c r="AL15" t="str">
        <f t="shared" si="11"/>
        <v>OPO</v>
      </c>
    </row>
    <row r="16" spans="1:38" x14ac:dyDescent="0.25">
      <c r="A16" s="2" t="str">
        <f t="shared" si="1"/>
        <v>Siwek Adam</v>
      </c>
      <c r="B16" s="3">
        <v>26181</v>
      </c>
      <c r="C16" s="4">
        <v>414</v>
      </c>
      <c r="D16" s="5" t="s">
        <v>1660</v>
      </c>
      <c r="E16" s="6" t="s">
        <v>463</v>
      </c>
      <c r="F16" s="7">
        <v>26194</v>
      </c>
      <c r="G16" s="8" t="s">
        <v>339</v>
      </c>
      <c r="H16" s="3">
        <v>2010</v>
      </c>
      <c r="I16" s="4" t="s">
        <v>340</v>
      </c>
      <c r="J16" s="9" t="str">
        <f t="shared" si="2"/>
        <v>"AZS PWSZ Nysa"</v>
      </c>
      <c r="K16" s="9" t="str">
        <f t="shared" si="3"/>
        <v>"AZS PWSZ Nysa"</v>
      </c>
      <c r="L16" s="9" t="s">
        <v>342</v>
      </c>
      <c r="N16" s="1" t="s">
        <v>382</v>
      </c>
      <c r="O16" s="1" t="s">
        <v>172</v>
      </c>
      <c r="P16" s="1">
        <v>3413</v>
      </c>
      <c r="Q16" s="1" t="s">
        <v>380</v>
      </c>
      <c r="R16" s="1">
        <v>43706</v>
      </c>
      <c r="S16" s="1">
        <v>27261</v>
      </c>
      <c r="T16" s="1" t="s">
        <v>772</v>
      </c>
      <c r="U16" s="1" t="s">
        <v>397</v>
      </c>
      <c r="V16" s="1">
        <v>1966</v>
      </c>
      <c r="W16" s="1" t="s">
        <v>1359</v>
      </c>
      <c r="X16" s="1" t="s">
        <v>231</v>
      </c>
      <c r="Y16" s="1" t="s">
        <v>342</v>
      </c>
      <c r="AA16" t="str">
        <f t="shared" si="4"/>
        <v>Siwek Adam</v>
      </c>
      <c r="AB16">
        <f t="shared" si="6"/>
        <v>43706</v>
      </c>
      <c r="AC16" t="str">
        <f t="shared" si="7"/>
        <v>Siwek Adam</v>
      </c>
      <c r="AD16" t="str">
        <f t="shared" si="8"/>
        <v>2018/2019</v>
      </c>
      <c r="AE16" t="str">
        <f t="shared" si="9"/>
        <v>S</v>
      </c>
      <c r="AF16">
        <f t="shared" si="9"/>
        <v>43706</v>
      </c>
      <c r="AG16">
        <f t="shared" si="10"/>
        <v>3413</v>
      </c>
      <c r="AH16">
        <f t="shared" si="0"/>
        <v>1966</v>
      </c>
      <c r="AI16" t="str">
        <f t="shared" si="0"/>
        <v>"AZS PWSZ Nysa"</v>
      </c>
      <c r="AJ16" t="str">
        <f t="shared" si="0"/>
        <v>LZS GROM Szybowice</v>
      </c>
      <c r="AK16" t="str">
        <f t="shared" si="5"/>
        <v>LZS GROM Szybowice</v>
      </c>
      <c r="AL16" t="str">
        <f t="shared" si="11"/>
        <v>OPO</v>
      </c>
    </row>
    <row r="17" spans="1:38" x14ac:dyDescent="0.25">
      <c r="A17" s="2" t="str">
        <f t="shared" si="1"/>
        <v>Skiba Marek</v>
      </c>
      <c r="B17" s="3">
        <v>26181</v>
      </c>
      <c r="C17" s="4">
        <v>414</v>
      </c>
      <c r="D17" s="5" t="s">
        <v>1661</v>
      </c>
      <c r="E17" s="6" t="s">
        <v>1662</v>
      </c>
      <c r="F17" s="7">
        <v>26195</v>
      </c>
      <c r="G17" s="8" t="s">
        <v>339</v>
      </c>
      <c r="H17" s="3">
        <v>2011</v>
      </c>
      <c r="I17" s="4" t="s">
        <v>340</v>
      </c>
      <c r="J17" s="9" t="str">
        <f t="shared" si="2"/>
        <v>"AZS PWSZ Nysa"</v>
      </c>
      <c r="K17" s="9" t="str">
        <f t="shared" si="3"/>
        <v>"AZS PWSZ Nysa"</v>
      </c>
      <c r="L17" s="9" t="s">
        <v>342</v>
      </c>
      <c r="N17" s="1" t="s">
        <v>385</v>
      </c>
      <c r="O17" s="1" t="s">
        <v>177</v>
      </c>
      <c r="P17" s="1">
        <v>3410</v>
      </c>
      <c r="Q17" s="1" t="s">
        <v>380</v>
      </c>
      <c r="R17" s="1">
        <v>43706</v>
      </c>
      <c r="S17" s="1">
        <v>10614</v>
      </c>
      <c r="T17" s="1" t="s">
        <v>901</v>
      </c>
      <c r="U17" s="1" t="s">
        <v>629</v>
      </c>
      <c r="V17" s="1">
        <v>1960</v>
      </c>
      <c r="W17" s="1" t="s">
        <v>1359</v>
      </c>
      <c r="X17" s="1" t="s">
        <v>231</v>
      </c>
      <c r="Y17" s="1" t="s">
        <v>342</v>
      </c>
      <c r="AA17" t="str">
        <f t="shared" si="4"/>
        <v>Skiba Marek</v>
      </c>
      <c r="AB17">
        <f t="shared" si="6"/>
        <v>43706</v>
      </c>
      <c r="AC17" t="str">
        <f t="shared" si="7"/>
        <v>Skiba Marek</v>
      </c>
      <c r="AD17" t="str">
        <f t="shared" si="8"/>
        <v>2018/2019</v>
      </c>
      <c r="AE17" t="str">
        <f t="shared" si="9"/>
        <v>S</v>
      </c>
      <c r="AF17">
        <f t="shared" si="9"/>
        <v>43706</v>
      </c>
      <c r="AG17">
        <f t="shared" si="10"/>
        <v>3410</v>
      </c>
      <c r="AH17">
        <f t="shared" si="0"/>
        <v>1960</v>
      </c>
      <c r="AI17" t="str">
        <f t="shared" si="0"/>
        <v>"AZS PWSZ Nysa"</v>
      </c>
      <c r="AJ17" t="str">
        <f t="shared" si="0"/>
        <v>LZS GROM Szybowice</v>
      </c>
      <c r="AK17" t="str">
        <f t="shared" si="5"/>
        <v>LZS GROM Szybowice</v>
      </c>
      <c r="AL17" t="str">
        <f t="shared" si="11"/>
        <v>OPO</v>
      </c>
    </row>
    <row r="18" spans="1:38" x14ac:dyDescent="0.25">
      <c r="A18" s="2" t="str">
        <f t="shared" si="1"/>
        <v>Szandarowski Michał</v>
      </c>
      <c r="B18" s="3">
        <v>26181</v>
      </c>
      <c r="C18" s="4">
        <v>414</v>
      </c>
      <c r="D18" s="5" t="s">
        <v>1663</v>
      </c>
      <c r="E18" s="6" t="s">
        <v>1664</v>
      </c>
      <c r="F18" s="7">
        <v>26196</v>
      </c>
      <c r="G18" s="8" t="s">
        <v>339</v>
      </c>
      <c r="H18" s="3">
        <v>2012</v>
      </c>
      <c r="I18" s="4" t="s">
        <v>340</v>
      </c>
      <c r="J18" s="9" t="str">
        <f t="shared" si="2"/>
        <v>"AZS PWSZ Nysa"</v>
      </c>
      <c r="K18" s="9" t="str">
        <f t="shared" si="3"/>
        <v>"AZS PWSZ Nysa"</v>
      </c>
      <c r="L18" s="9" t="s">
        <v>342</v>
      </c>
      <c r="N18" s="1" t="s">
        <v>388</v>
      </c>
      <c r="O18" s="1" t="s">
        <v>180</v>
      </c>
      <c r="P18" s="1">
        <v>3408</v>
      </c>
      <c r="Q18" s="1" t="s">
        <v>381</v>
      </c>
      <c r="R18" s="1">
        <v>43706</v>
      </c>
      <c r="S18" s="1">
        <v>43812</v>
      </c>
      <c r="T18" s="1" t="s">
        <v>890</v>
      </c>
      <c r="U18" s="1" t="s">
        <v>477</v>
      </c>
      <c r="V18" s="1">
        <v>2005</v>
      </c>
      <c r="W18" s="1" t="s">
        <v>1359</v>
      </c>
      <c r="X18" s="1" t="s">
        <v>231</v>
      </c>
      <c r="Y18" s="1" t="s">
        <v>342</v>
      </c>
      <c r="AA18" t="str">
        <f t="shared" si="4"/>
        <v>Szandarowski Michał</v>
      </c>
      <c r="AB18">
        <f t="shared" si="6"/>
        <v>43706</v>
      </c>
      <c r="AC18" t="str">
        <f t="shared" si="7"/>
        <v>Szandarowski Michał</v>
      </c>
      <c r="AD18" t="str">
        <f t="shared" si="8"/>
        <v>2018/2019</v>
      </c>
      <c r="AE18" t="str">
        <f t="shared" si="9"/>
        <v>M</v>
      </c>
      <c r="AF18">
        <f t="shared" si="9"/>
        <v>43706</v>
      </c>
      <c r="AG18">
        <f t="shared" si="10"/>
        <v>3408</v>
      </c>
      <c r="AH18">
        <f t="shared" ref="AH18:AJ81" si="12">V18</f>
        <v>2005</v>
      </c>
      <c r="AI18" t="str">
        <f t="shared" si="12"/>
        <v>"AZS PWSZ Nysa"</v>
      </c>
      <c r="AJ18" t="str">
        <f t="shared" si="12"/>
        <v>LZS GROM Szybowice</v>
      </c>
      <c r="AK18" t="str">
        <f t="shared" si="5"/>
        <v>LZS GROM Szybowice</v>
      </c>
      <c r="AL18" t="str">
        <f t="shared" si="11"/>
        <v>OPO</v>
      </c>
    </row>
    <row r="19" spans="1:38" x14ac:dyDescent="0.25">
      <c r="A19" s="2" t="str">
        <f t="shared" si="1"/>
        <v>Szlempo Zbigniew</v>
      </c>
      <c r="B19" s="3">
        <v>26181</v>
      </c>
      <c r="C19" s="4">
        <v>414</v>
      </c>
      <c r="D19" s="5" t="s">
        <v>1665</v>
      </c>
      <c r="E19" s="6" t="s">
        <v>482</v>
      </c>
      <c r="F19" s="7">
        <v>26197</v>
      </c>
      <c r="G19" s="8" t="s">
        <v>339</v>
      </c>
      <c r="H19" s="3">
        <v>2013</v>
      </c>
      <c r="I19" s="4" t="s">
        <v>340</v>
      </c>
      <c r="J19" s="9" t="str">
        <f t="shared" si="2"/>
        <v>"AZS PWSZ Nysa"</v>
      </c>
      <c r="K19" s="9" t="str">
        <f t="shared" si="3"/>
        <v>"AZS PWSZ Nysa"</v>
      </c>
      <c r="L19" s="9" t="s">
        <v>342</v>
      </c>
      <c r="N19" s="1" t="s">
        <v>391</v>
      </c>
      <c r="O19" s="1" t="s">
        <v>182</v>
      </c>
      <c r="P19" s="1">
        <v>3414</v>
      </c>
      <c r="Q19" s="1" t="s">
        <v>380</v>
      </c>
      <c r="R19" s="1">
        <v>43706</v>
      </c>
      <c r="S19" s="1">
        <v>31067</v>
      </c>
      <c r="T19" s="1" t="s">
        <v>903</v>
      </c>
      <c r="U19" s="1" t="s">
        <v>486</v>
      </c>
      <c r="V19" s="1">
        <v>1960</v>
      </c>
      <c r="W19" s="1" t="s">
        <v>1359</v>
      </c>
      <c r="X19" s="1" t="s">
        <v>231</v>
      </c>
      <c r="Y19" s="1" t="s">
        <v>342</v>
      </c>
      <c r="AA19" t="str">
        <f t="shared" si="4"/>
        <v>Szlempo Zbigniew</v>
      </c>
      <c r="AB19">
        <f t="shared" si="6"/>
        <v>43706</v>
      </c>
      <c r="AC19" t="str">
        <f t="shared" si="7"/>
        <v>Szlempo Zbigniew</v>
      </c>
      <c r="AD19" t="str">
        <f t="shared" si="8"/>
        <v>2018/2019</v>
      </c>
      <c r="AE19" t="str">
        <f t="shared" si="9"/>
        <v>S</v>
      </c>
      <c r="AF19">
        <f t="shared" si="9"/>
        <v>43706</v>
      </c>
      <c r="AG19">
        <f t="shared" si="10"/>
        <v>3414</v>
      </c>
      <c r="AH19">
        <f t="shared" si="12"/>
        <v>1960</v>
      </c>
      <c r="AI19" t="str">
        <f t="shared" si="12"/>
        <v>"AZS PWSZ Nysa"</v>
      </c>
      <c r="AJ19" t="str">
        <f t="shared" si="12"/>
        <v>LZS GROM Szybowice</v>
      </c>
      <c r="AK19" t="str">
        <f t="shared" si="5"/>
        <v>LZS GROM Szybowice</v>
      </c>
      <c r="AL19" t="str">
        <f t="shared" si="11"/>
        <v>OPO</v>
      </c>
    </row>
    <row r="20" spans="1:38" x14ac:dyDescent="0.25">
      <c r="A20" s="2" t="str">
        <f t="shared" si="1"/>
        <v>Trojak Dawid</v>
      </c>
      <c r="B20" s="3">
        <v>26181</v>
      </c>
      <c r="C20" s="4">
        <v>414</v>
      </c>
      <c r="D20" s="5" t="s">
        <v>1666</v>
      </c>
      <c r="E20" s="6" t="s">
        <v>1667</v>
      </c>
      <c r="F20" s="7">
        <v>26198</v>
      </c>
      <c r="G20" s="8" t="s">
        <v>339</v>
      </c>
      <c r="H20" s="3">
        <v>2014</v>
      </c>
      <c r="I20" s="4" t="s">
        <v>340</v>
      </c>
      <c r="J20" s="9" t="str">
        <f t="shared" si="2"/>
        <v>"AZS PWSZ Nysa"</v>
      </c>
      <c r="K20" s="9" t="str">
        <f t="shared" si="3"/>
        <v>"AZS PWSZ Nysa"</v>
      </c>
      <c r="L20" s="9" t="s">
        <v>342</v>
      </c>
      <c r="N20" s="1" t="s">
        <v>393</v>
      </c>
      <c r="O20" s="1" t="s">
        <v>178</v>
      </c>
      <c r="P20" s="1">
        <v>3411</v>
      </c>
      <c r="Q20" s="1" t="s">
        <v>380</v>
      </c>
      <c r="R20" s="1">
        <v>43706</v>
      </c>
      <c r="S20" s="1">
        <v>21333</v>
      </c>
      <c r="T20" s="1" t="s">
        <v>636</v>
      </c>
      <c r="U20" s="1" t="s">
        <v>543</v>
      </c>
      <c r="V20" s="1">
        <v>1993</v>
      </c>
      <c r="W20" s="1" t="s">
        <v>1359</v>
      </c>
      <c r="X20" s="1" t="s">
        <v>231</v>
      </c>
      <c r="Y20" s="1" t="s">
        <v>342</v>
      </c>
      <c r="AA20" t="str">
        <f t="shared" si="4"/>
        <v>Trojak Dawid</v>
      </c>
      <c r="AB20">
        <f t="shared" si="6"/>
        <v>43706</v>
      </c>
      <c r="AC20" t="str">
        <f t="shared" si="7"/>
        <v>Trojak Dawid</v>
      </c>
      <c r="AD20" t="str">
        <f t="shared" si="8"/>
        <v>2018/2019</v>
      </c>
      <c r="AE20" t="str">
        <f t="shared" si="9"/>
        <v>S</v>
      </c>
      <c r="AF20">
        <f t="shared" si="9"/>
        <v>43706</v>
      </c>
      <c r="AG20">
        <f t="shared" si="10"/>
        <v>3411</v>
      </c>
      <c r="AH20">
        <f t="shared" si="12"/>
        <v>1993</v>
      </c>
      <c r="AI20" t="str">
        <f t="shared" si="12"/>
        <v>"AZS PWSZ Nysa"</v>
      </c>
      <c r="AJ20" t="str">
        <f t="shared" si="12"/>
        <v>LZS GROM Szybowice</v>
      </c>
      <c r="AK20" t="str">
        <f t="shared" si="5"/>
        <v>LZS GROM Szybowice</v>
      </c>
      <c r="AL20" t="str">
        <f t="shared" si="11"/>
        <v>OPO</v>
      </c>
    </row>
    <row r="21" spans="1:38" x14ac:dyDescent="0.25">
      <c r="A21" s="2" t="str">
        <f t="shared" si="1"/>
        <v>Urbańczyk Anna</v>
      </c>
      <c r="B21" s="3">
        <v>26181</v>
      </c>
      <c r="C21" s="4">
        <v>414</v>
      </c>
      <c r="D21" s="5" t="s">
        <v>1668</v>
      </c>
      <c r="E21" s="6" t="s">
        <v>515</v>
      </c>
      <c r="F21" s="7">
        <v>26199</v>
      </c>
      <c r="G21" s="8" t="s">
        <v>339</v>
      </c>
      <c r="H21" s="3">
        <v>2015</v>
      </c>
      <c r="I21" s="4" t="s">
        <v>340</v>
      </c>
      <c r="J21" s="9" t="str">
        <f t="shared" si="2"/>
        <v>"AZS PWSZ Nysa"</v>
      </c>
      <c r="K21" s="9" t="str">
        <f t="shared" si="3"/>
        <v>"AZS PWSZ Nysa"</v>
      </c>
      <c r="L21" s="9" t="s">
        <v>342</v>
      </c>
      <c r="N21" s="1" t="s">
        <v>395</v>
      </c>
      <c r="O21" s="1" t="s">
        <v>1362</v>
      </c>
      <c r="P21" s="1">
        <v>12</v>
      </c>
      <c r="Q21" s="1" t="s">
        <v>380</v>
      </c>
      <c r="R21" s="1">
        <v>43676</v>
      </c>
      <c r="S21" s="1">
        <v>16115</v>
      </c>
      <c r="T21" s="1" t="s">
        <v>1363</v>
      </c>
      <c r="U21" s="1" t="s">
        <v>361</v>
      </c>
      <c r="V21" s="1">
        <v>1993</v>
      </c>
      <c r="W21" s="1" t="s">
        <v>1359</v>
      </c>
      <c r="X21" s="1" t="s">
        <v>231</v>
      </c>
      <c r="Y21" s="1" t="s">
        <v>342</v>
      </c>
      <c r="AA21" t="str">
        <f t="shared" si="4"/>
        <v>Urbańczyk Anna</v>
      </c>
      <c r="AB21">
        <f t="shared" si="6"/>
        <v>43676</v>
      </c>
      <c r="AC21" t="str">
        <f t="shared" si="7"/>
        <v>Urbańczyk Anna</v>
      </c>
      <c r="AD21" t="str">
        <f t="shared" si="8"/>
        <v>2018/2019</v>
      </c>
      <c r="AE21" t="str">
        <f t="shared" si="9"/>
        <v>S</v>
      </c>
      <c r="AF21">
        <f t="shared" si="9"/>
        <v>43676</v>
      </c>
      <c r="AG21">
        <f t="shared" si="10"/>
        <v>12</v>
      </c>
      <c r="AH21">
        <f t="shared" si="12"/>
        <v>1993</v>
      </c>
      <c r="AI21" t="str">
        <f t="shared" si="12"/>
        <v>"AZS PWSZ Nysa"</v>
      </c>
      <c r="AJ21" t="str">
        <f t="shared" si="12"/>
        <v>LZS GROM Szybowice</v>
      </c>
      <c r="AK21" t="str">
        <f t="shared" si="5"/>
        <v>LZS GROM Szybowice</v>
      </c>
      <c r="AL21" t="str">
        <f t="shared" si="11"/>
        <v>OPO</v>
      </c>
    </row>
    <row r="22" spans="1:38" x14ac:dyDescent="0.25">
      <c r="A22" s="2" t="str">
        <f t="shared" si="1"/>
        <v>Włuczyńska Ksenia</v>
      </c>
      <c r="B22" s="3">
        <v>26181</v>
      </c>
      <c r="C22" s="4">
        <v>414</v>
      </c>
      <c r="D22" s="5" t="s">
        <v>1669</v>
      </c>
      <c r="E22" s="6" t="s">
        <v>1670</v>
      </c>
      <c r="F22" s="7">
        <v>26200</v>
      </c>
      <c r="G22" s="8" t="s">
        <v>339</v>
      </c>
      <c r="H22" s="3">
        <v>2016</v>
      </c>
      <c r="I22" s="4" t="s">
        <v>340</v>
      </c>
      <c r="J22" s="9" t="str">
        <f t="shared" si="2"/>
        <v>"AZS PWSZ Nysa"</v>
      </c>
      <c r="K22" s="9" t="str">
        <f t="shared" si="3"/>
        <v>"AZS PWSZ Nysa"</v>
      </c>
      <c r="L22" s="9" t="s">
        <v>342</v>
      </c>
      <c r="N22" s="1" t="s">
        <v>398</v>
      </c>
      <c r="O22" s="1" t="s">
        <v>356</v>
      </c>
      <c r="P22" s="1">
        <v>8</v>
      </c>
      <c r="Q22" s="1" t="s">
        <v>380</v>
      </c>
      <c r="R22" s="1">
        <v>43676</v>
      </c>
      <c r="S22" s="1">
        <v>16468</v>
      </c>
      <c r="T22" s="1" t="s">
        <v>358</v>
      </c>
      <c r="U22" s="1" t="s">
        <v>359</v>
      </c>
      <c r="V22" s="1">
        <v>1994</v>
      </c>
      <c r="W22" s="1" t="s">
        <v>1359</v>
      </c>
      <c r="X22" s="1" t="s">
        <v>231</v>
      </c>
      <c r="Y22" s="1" t="s">
        <v>342</v>
      </c>
      <c r="AA22" t="str">
        <f t="shared" si="4"/>
        <v>Włuczyńska Ksenia</v>
      </c>
      <c r="AB22">
        <f t="shared" si="6"/>
        <v>43676</v>
      </c>
      <c r="AC22" t="str">
        <f t="shared" si="7"/>
        <v>Włuczyńska Ksenia</v>
      </c>
      <c r="AD22" t="str">
        <f t="shared" si="8"/>
        <v>2018/2019</v>
      </c>
      <c r="AE22" t="str">
        <f t="shared" si="9"/>
        <v>S</v>
      </c>
      <c r="AF22">
        <f t="shared" si="9"/>
        <v>43676</v>
      </c>
      <c r="AG22">
        <f t="shared" si="10"/>
        <v>8</v>
      </c>
      <c r="AH22">
        <f t="shared" si="12"/>
        <v>1994</v>
      </c>
      <c r="AI22" t="str">
        <f t="shared" si="12"/>
        <v>"AZS PWSZ Nysa"</v>
      </c>
      <c r="AJ22" t="str">
        <f t="shared" si="12"/>
        <v>LZS GROM Szybowice</v>
      </c>
      <c r="AK22" t="str">
        <f t="shared" si="5"/>
        <v>LZS GROM Szybowice</v>
      </c>
      <c r="AL22" t="str">
        <f t="shared" si="11"/>
        <v>OPO</v>
      </c>
    </row>
    <row r="23" spans="1:38" x14ac:dyDescent="0.25">
      <c r="A23" s="2" t="str">
        <f t="shared" si="1"/>
        <v>Czaja Marcin</v>
      </c>
      <c r="B23" s="3">
        <v>26181</v>
      </c>
      <c r="C23" s="4">
        <v>414</v>
      </c>
      <c r="D23" s="5" t="s">
        <v>1671</v>
      </c>
      <c r="E23" s="6" t="s">
        <v>533</v>
      </c>
      <c r="F23" s="7">
        <v>26201</v>
      </c>
      <c r="G23" s="8" t="s">
        <v>339</v>
      </c>
      <c r="H23" s="3">
        <v>2017</v>
      </c>
      <c r="I23" s="4" t="s">
        <v>340</v>
      </c>
      <c r="J23" s="9" t="str">
        <f t="shared" si="2"/>
        <v>"DOKIS Dobrodzień"</v>
      </c>
      <c r="K23" s="9" t="str">
        <f t="shared" si="3"/>
        <v>"DOKIS Dobrodzień"</v>
      </c>
      <c r="L23" s="9" t="s">
        <v>342</v>
      </c>
      <c r="N23" s="1" t="s">
        <v>401</v>
      </c>
      <c r="O23" s="1" t="s">
        <v>1364</v>
      </c>
      <c r="P23" s="1">
        <v>628</v>
      </c>
      <c r="Q23" s="1" t="s">
        <v>380</v>
      </c>
      <c r="R23" s="1">
        <v>43690</v>
      </c>
      <c r="S23" s="1">
        <v>24338</v>
      </c>
      <c r="T23" s="1" t="s">
        <v>1365</v>
      </c>
      <c r="U23" s="1" t="s">
        <v>459</v>
      </c>
      <c r="V23" s="1">
        <v>1981</v>
      </c>
      <c r="W23" s="1" t="s">
        <v>1366</v>
      </c>
      <c r="X23" s="1" t="s">
        <v>231</v>
      </c>
      <c r="Y23" s="1" t="s">
        <v>342</v>
      </c>
      <c r="AA23" t="str">
        <f t="shared" si="4"/>
        <v>Czaja Marcin</v>
      </c>
      <c r="AB23">
        <f t="shared" si="6"/>
        <v>43690</v>
      </c>
      <c r="AC23" t="str">
        <f t="shared" si="7"/>
        <v>Czaja Marcin</v>
      </c>
      <c r="AD23" t="str">
        <f t="shared" si="8"/>
        <v>2018/2019</v>
      </c>
      <c r="AE23" t="str">
        <f t="shared" si="9"/>
        <v>S</v>
      </c>
      <c r="AF23">
        <f t="shared" si="9"/>
        <v>43690</v>
      </c>
      <c r="AG23">
        <f t="shared" si="10"/>
        <v>628</v>
      </c>
      <c r="AH23">
        <f t="shared" si="12"/>
        <v>1981</v>
      </c>
      <c r="AI23" t="str">
        <f t="shared" si="12"/>
        <v>"DOKIS Dobrodzień"</v>
      </c>
      <c r="AJ23" t="str">
        <f t="shared" si="12"/>
        <v>LZS GROM Szybowice</v>
      </c>
      <c r="AK23" t="str">
        <f t="shared" si="5"/>
        <v>LZS GROM Szybowice</v>
      </c>
      <c r="AL23" t="str">
        <f t="shared" si="11"/>
        <v>OPO</v>
      </c>
    </row>
    <row r="24" spans="1:38" x14ac:dyDescent="0.25">
      <c r="A24" s="2" t="str">
        <f t="shared" si="1"/>
        <v>Dropała Michał</v>
      </c>
      <c r="B24" s="3">
        <v>26181</v>
      </c>
      <c r="C24" s="4">
        <v>414</v>
      </c>
      <c r="D24" s="5" t="s">
        <v>1672</v>
      </c>
      <c r="E24" s="6" t="s">
        <v>1042</v>
      </c>
      <c r="F24" s="7">
        <v>26202</v>
      </c>
      <c r="G24" s="8" t="s">
        <v>339</v>
      </c>
      <c r="H24" s="3">
        <v>2018</v>
      </c>
      <c r="I24" s="4" t="s">
        <v>340</v>
      </c>
      <c r="J24" s="9" t="str">
        <f t="shared" si="2"/>
        <v>"DOKIS Dobrodzień"</v>
      </c>
      <c r="K24" s="9" t="str">
        <f t="shared" si="3"/>
        <v>"DOKIS Dobrodzień"</v>
      </c>
      <c r="L24" s="9" t="s">
        <v>342</v>
      </c>
      <c r="N24" s="1" t="s">
        <v>405</v>
      </c>
      <c r="O24" s="1" t="s">
        <v>1229</v>
      </c>
      <c r="P24" s="1">
        <v>629</v>
      </c>
      <c r="Q24" s="1" t="s">
        <v>380</v>
      </c>
      <c r="R24" s="1">
        <v>43690</v>
      </c>
      <c r="S24" s="1">
        <v>12674</v>
      </c>
      <c r="T24" s="1" t="s">
        <v>1231</v>
      </c>
      <c r="U24" s="1" t="s">
        <v>477</v>
      </c>
      <c r="V24" s="1">
        <v>1991</v>
      </c>
      <c r="W24" s="1" t="s">
        <v>1366</v>
      </c>
      <c r="X24" s="1" t="s">
        <v>6</v>
      </c>
      <c r="Y24" s="1" t="s">
        <v>342</v>
      </c>
      <c r="AA24" t="str">
        <f t="shared" si="4"/>
        <v>Dropała Michał</v>
      </c>
      <c r="AB24">
        <f t="shared" si="6"/>
        <v>43690</v>
      </c>
      <c r="AC24" t="str">
        <f t="shared" si="7"/>
        <v>Dropała Michał</v>
      </c>
      <c r="AD24" t="str">
        <f t="shared" si="8"/>
        <v>2018/2019</v>
      </c>
      <c r="AE24" t="str">
        <f t="shared" si="9"/>
        <v>S</v>
      </c>
      <c r="AF24">
        <f t="shared" si="9"/>
        <v>43690</v>
      </c>
      <c r="AG24">
        <f t="shared" si="10"/>
        <v>629</v>
      </c>
      <c r="AH24">
        <f t="shared" si="12"/>
        <v>1991</v>
      </c>
      <c r="AI24" t="str">
        <f t="shared" si="12"/>
        <v>"DOKIS Dobrodzień"</v>
      </c>
      <c r="AJ24" t="str">
        <f t="shared" si="12"/>
        <v>GUKS Byczyna</v>
      </c>
      <c r="AK24" t="str">
        <f t="shared" si="5"/>
        <v>GUKS Byczyna</v>
      </c>
      <c r="AL24" t="str">
        <f t="shared" si="11"/>
        <v>OPO</v>
      </c>
    </row>
    <row r="25" spans="1:38" x14ac:dyDescent="0.25">
      <c r="A25" s="2" t="str">
        <f t="shared" si="1"/>
        <v>Gruszka Zbigniew</v>
      </c>
      <c r="B25" s="3">
        <v>26181</v>
      </c>
      <c r="C25" s="4">
        <v>414</v>
      </c>
      <c r="D25" s="5" t="s">
        <v>1673</v>
      </c>
      <c r="E25" s="6" t="s">
        <v>1674</v>
      </c>
      <c r="F25" s="7">
        <v>26203</v>
      </c>
      <c r="G25" s="8" t="s">
        <v>339</v>
      </c>
      <c r="H25" s="3">
        <v>2019</v>
      </c>
      <c r="I25" s="4" t="s">
        <v>340</v>
      </c>
      <c r="J25" s="9" t="str">
        <f t="shared" si="2"/>
        <v>"DOKIS Dobrodzień"</v>
      </c>
      <c r="K25" s="9" t="str">
        <f t="shared" si="3"/>
        <v>"DOKIS Dobrodzień"</v>
      </c>
      <c r="L25" s="9" t="s">
        <v>342</v>
      </c>
      <c r="N25" s="1" t="s">
        <v>408</v>
      </c>
      <c r="O25" s="1" t="s">
        <v>1209</v>
      </c>
      <c r="P25" s="1">
        <v>630</v>
      </c>
      <c r="Q25" s="1" t="s">
        <v>380</v>
      </c>
      <c r="R25" s="1">
        <v>43690</v>
      </c>
      <c r="S25" s="1">
        <v>45440</v>
      </c>
      <c r="T25" s="1" t="s">
        <v>1211</v>
      </c>
      <c r="U25" s="1" t="s">
        <v>486</v>
      </c>
      <c r="V25" s="1">
        <v>1958</v>
      </c>
      <c r="W25" s="1" t="s">
        <v>1366</v>
      </c>
      <c r="X25" s="1" t="s">
        <v>6</v>
      </c>
      <c r="Y25" s="1" t="s">
        <v>342</v>
      </c>
      <c r="AA25" t="str">
        <f t="shared" si="4"/>
        <v>Gruszka Zbigniew</v>
      </c>
      <c r="AB25">
        <f t="shared" si="6"/>
        <v>43690</v>
      </c>
      <c r="AC25" t="str">
        <f t="shared" si="7"/>
        <v>Gruszka Zbigniew</v>
      </c>
      <c r="AD25" t="str">
        <f t="shared" si="8"/>
        <v>2018/2019</v>
      </c>
      <c r="AE25" t="str">
        <f t="shared" si="9"/>
        <v>S</v>
      </c>
      <c r="AF25">
        <f t="shared" si="9"/>
        <v>43690</v>
      </c>
      <c r="AG25">
        <f t="shared" si="10"/>
        <v>630</v>
      </c>
      <c r="AH25">
        <f t="shared" si="12"/>
        <v>1958</v>
      </c>
      <c r="AI25" t="str">
        <f t="shared" si="12"/>
        <v>"DOKIS Dobrodzień"</v>
      </c>
      <c r="AJ25" t="str">
        <f t="shared" si="12"/>
        <v>GUKS Byczyna</v>
      </c>
      <c r="AK25" t="str">
        <f t="shared" si="5"/>
        <v>GUKS Byczyna</v>
      </c>
      <c r="AL25" t="str">
        <f t="shared" si="11"/>
        <v>OPO</v>
      </c>
    </row>
    <row r="26" spans="1:38" x14ac:dyDescent="0.25">
      <c r="A26" s="2" t="str">
        <f t="shared" si="1"/>
        <v>Kapela Marek</v>
      </c>
      <c r="B26" s="3">
        <v>26181</v>
      </c>
      <c r="C26" s="4">
        <v>414</v>
      </c>
      <c r="D26" s="5" t="s">
        <v>1675</v>
      </c>
      <c r="E26" s="6" t="s">
        <v>1676</v>
      </c>
      <c r="F26" s="7">
        <v>26204</v>
      </c>
      <c r="G26" s="8" t="s">
        <v>339</v>
      </c>
      <c r="H26" s="3">
        <v>2020</v>
      </c>
      <c r="I26" s="4" t="s">
        <v>340</v>
      </c>
      <c r="J26" s="9" t="str">
        <f t="shared" si="2"/>
        <v>"DOKIS Dobrodzień"</v>
      </c>
      <c r="K26" s="9" t="str">
        <f t="shared" si="3"/>
        <v>"DOKIS Dobrodzień"</v>
      </c>
      <c r="L26" s="9" t="s">
        <v>342</v>
      </c>
      <c r="N26" s="1" t="s">
        <v>411</v>
      </c>
      <c r="O26" s="1" t="s">
        <v>1212</v>
      </c>
      <c r="P26" s="1">
        <v>631</v>
      </c>
      <c r="Q26" s="1" t="s">
        <v>380</v>
      </c>
      <c r="R26" s="1">
        <v>43690</v>
      </c>
      <c r="S26" s="1">
        <v>27740</v>
      </c>
      <c r="T26" s="1" t="s">
        <v>1214</v>
      </c>
      <c r="U26" s="1" t="s">
        <v>629</v>
      </c>
      <c r="V26" s="1">
        <v>1982</v>
      </c>
      <c r="W26" s="1" t="s">
        <v>1366</v>
      </c>
      <c r="X26" s="1" t="s">
        <v>6</v>
      </c>
      <c r="Y26" s="1" t="s">
        <v>342</v>
      </c>
      <c r="AA26" t="str">
        <f t="shared" si="4"/>
        <v>Kapela Marek</v>
      </c>
      <c r="AB26">
        <f t="shared" si="6"/>
        <v>43690</v>
      </c>
      <c r="AC26" t="str">
        <f t="shared" si="7"/>
        <v>Kapela Marek</v>
      </c>
      <c r="AD26" t="str">
        <f t="shared" si="8"/>
        <v>2018/2019</v>
      </c>
      <c r="AE26" t="str">
        <f t="shared" si="9"/>
        <v>S</v>
      </c>
      <c r="AF26">
        <f t="shared" si="9"/>
        <v>43690</v>
      </c>
      <c r="AG26">
        <f t="shared" si="10"/>
        <v>631</v>
      </c>
      <c r="AH26">
        <f t="shared" si="12"/>
        <v>1982</v>
      </c>
      <c r="AI26" t="str">
        <f t="shared" si="12"/>
        <v>"DOKIS Dobrodzień"</v>
      </c>
      <c r="AJ26" t="str">
        <f t="shared" si="12"/>
        <v>GUKS Byczyna</v>
      </c>
      <c r="AK26" t="str">
        <f t="shared" si="5"/>
        <v>GUKS Byczyna</v>
      </c>
      <c r="AL26" t="str">
        <f t="shared" si="11"/>
        <v>OPO</v>
      </c>
    </row>
    <row r="27" spans="1:38" x14ac:dyDescent="0.25">
      <c r="A27" s="2" t="str">
        <f t="shared" si="1"/>
        <v>Oliwa Tomasz</v>
      </c>
      <c r="B27" s="3">
        <v>26181</v>
      </c>
      <c r="C27" s="4">
        <v>414</v>
      </c>
      <c r="D27" s="5" t="s">
        <v>1677</v>
      </c>
      <c r="E27" s="6" t="s">
        <v>601</v>
      </c>
      <c r="F27" s="7">
        <v>26205</v>
      </c>
      <c r="G27" s="8" t="s">
        <v>339</v>
      </c>
      <c r="H27" s="3">
        <v>2021</v>
      </c>
      <c r="I27" s="4" t="s">
        <v>340</v>
      </c>
      <c r="J27" s="9" t="str">
        <f t="shared" si="2"/>
        <v>"DOKIS Dobrodzień"</v>
      </c>
      <c r="K27" s="9" t="str">
        <f t="shared" si="3"/>
        <v>"DOKIS Dobrodzień"</v>
      </c>
      <c r="L27" s="9" t="s">
        <v>342</v>
      </c>
      <c r="N27" s="1" t="s">
        <v>414</v>
      </c>
      <c r="O27" s="1" t="s">
        <v>1215</v>
      </c>
      <c r="P27" s="1">
        <v>632</v>
      </c>
      <c r="Q27" s="1" t="s">
        <v>380</v>
      </c>
      <c r="R27" s="1">
        <v>43690</v>
      </c>
      <c r="S27" s="1">
        <v>12679</v>
      </c>
      <c r="T27" s="1" t="s">
        <v>1217</v>
      </c>
      <c r="U27" s="1" t="s">
        <v>508</v>
      </c>
      <c r="V27" s="1">
        <v>1985</v>
      </c>
      <c r="W27" s="1" t="s">
        <v>1366</v>
      </c>
      <c r="X27" s="1" t="s">
        <v>6</v>
      </c>
      <c r="Y27" s="1" t="s">
        <v>342</v>
      </c>
      <c r="AA27" t="str">
        <f t="shared" si="4"/>
        <v>Oliwa Tomasz</v>
      </c>
      <c r="AB27">
        <f t="shared" si="6"/>
        <v>43690</v>
      </c>
      <c r="AC27" t="str">
        <f t="shared" si="7"/>
        <v>Oliwa Tomasz</v>
      </c>
      <c r="AD27" t="str">
        <f t="shared" si="8"/>
        <v>2018/2019</v>
      </c>
      <c r="AE27" t="str">
        <f t="shared" si="9"/>
        <v>S</v>
      </c>
      <c r="AF27">
        <f t="shared" si="9"/>
        <v>43690</v>
      </c>
      <c r="AG27">
        <f t="shared" si="10"/>
        <v>632</v>
      </c>
      <c r="AH27">
        <f t="shared" si="12"/>
        <v>1985</v>
      </c>
      <c r="AI27" t="str">
        <f t="shared" si="12"/>
        <v>"DOKIS Dobrodzień"</v>
      </c>
      <c r="AJ27" t="str">
        <f t="shared" si="12"/>
        <v>GUKS Byczyna</v>
      </c>
      <c r="AK27" t="str">
        <f t="shared" si="5"/>
        <v>GUKS Byczyna</v>
      </c>
      <c r="AL27" t="str">
        <f t="shared" si="11"/>
        <v>OPO</v>
      </c>
    </row>
    <row r="28" spans="1:38" x14ac:dyDescent="0.25">
      <c r="A28" s="2" t="str">
        <f t="shared" si="1"/>
        <v>Polaczek Przemysław</v>
      </c>
      <c r="B28" s="3">
        <v>26181</v>
      </c>
      <c r="C28" s="4">
        <v>414</v>
      </c>
      <c r="D28" s="5" t="s">
        <v>1678</v>
      </c>
      <c r="E28" s="6" t="s">
        <v>685</v>
      </c>
      <c r="F28" s="7">
        <v>26206</v>
      </c>
      <c r="G28" s="8" t="s">
        <v>339</v>
      </c>
      <c r="H28" s="3">
        <v>2022</v>
      </c>
      <c r="I28" s="4" t="s">
        <v>340</v>
      </c>
      <c r="J28" s="9" t="str">
        <f t="shared" si="2"/>
        <v>"DOKIS Dobrodzień"</v>
      </c>
      <c r="K28" s="9" t="str">
        <f t="shared" si="3"/>
        <v>"DOKIS Dobrodzień"</v>
      </c>
      <c r="L28" s="9" t="s">
        <v>342</v>
      </c>
      <c r="N28" s="1" t="s">
        <v>417</v>
      </c>
      <c r="O28" s="1" t="s">
        <v>1206</v>
      </c>
      <c r="P28" s="1">
        <v>633</v>
      </c>
      <c r="Q28" s="1" t="s">
        <v>380</v>
      </c>
      <c r="R28" s="1">
        <v>43690</v>
      </c>
      <c r="S28" s="1">
        <v>50436</v>
      </c>
      <c r="T28" s="1" t="s">
        <v>1208</v>
      </c>
      <c r="U28" s="1" t="s">
        <v>410</v>
      </c>
      <c r="V28" s="1">
        <v>1980</v>
      </c>
      <c r="W28" s="1" t="s">
        <v>1366</v>
      </c>
      <c r="X28" s="1" t="s">
        <v>6</v>
      </c>
      <c r="Y28" s="1" t="s">
        <v>342</v>
      </c>
      <c r="AA28" t="str">
        <f t="shared" si="4"/>
        <v>Polaczek Przemysław</v>
      </c>
      <c r="AB28">
        <f t="shared" si="6"/>
        <v>43690</v>
      </c>
      <c r="AC28" t="str">
        <f t="shared" si="7"/>
        <v>Polaczek Przemysław</v>
      </c>
      <c r="AD28" t="str">
        <f t="shared" si="8"/>
        <v>2018/2019</v>
      </c>
      <c r="AE28" t="str">
        <f t="shared" si="9"/>
        <v>S</v>
      </c>
      <c r="AF28">
        <f t="shared" si="9"/>
        <v>43690</v>
      </c>
      <c r="AG28">
        <f t="shared" si="10"/>
        <v>633</v>
      </c>
      <c r="AH28">
        <f t="shared" si="12"/>
        <v>1980</v>
      </c>
      <c r="AI28" t="str">
        <f t="shared" si="12"/>
        <v>"DOKIS Dobrodzień"</v>
      </c>
      <c r="AJ28" t="str">
        <f t="shared" si="12"/>
        <v>GUKS Byczyna</v>
      </c>
      <c r="AK28" t="str">
        <f t="shared" si="5"/>
        <v>GUKS Byczyna</v>
      </c>
      <c r="AL28" t="str">
        <f t="shared" si="11"/>
        <v>OPO</v>
      </c>
    </row>
    <row r="29" spans="1:38" x14ac:dyDescent="0.25">
      <c r="A29" s="2" t="str">
        <f t="shared" si="1"/>
        <v>Zyga Krzysztof</v>
      </c>
      <c r="B29" s="3">
        <v>26181</v>
      </c>
      <c r="C29" s="4">
        <v>414</v>
      </c>
      <c r="D29" s="5" t="s">
        <v>1679</v>
      </c>
      <c r="E29" s="6" t="s">
        <v>728</v>
      </c>
      <c r="F29" s="7">
        <v>26207</v>
      </c>
      <c r="G29" s="8" t="s">
        <v>339</v>
      </c>
      <c r="H29" s="3">
        <v>2023</v>
      </c>
      <c r="I29" s="4" t="s">
        <v>340</v>
      </c>
      <c r="J29" s="9" t="str">
        <f t="shared" si="2"/>
        <v>"DOKIS Dobrodzień"</v>
      </c>
      <c r="K29" s="9" t="str">
        <f t="shared" si="3"/>
        <v>"DOKIS Dobrodzień"</v>
      </c>
      <c r="L29" s="9" t="s">
        <v>342</v>
      </c>
      <c r="N29" s="1" t="s">
        <v>419</v>
      </c>
      <c r="O29" s="1" t="s">
        <v>1218</v>
      </c>
      <c r="P29" s="1">
        <v>634</v>
      </c>
      <c r="Q29" s="1" t="s">
        <v>380</v>
      </c>
      <c r="R29" s="1">
        <v>43690</v>
      </c>
      <c r="S29" s="1">
        <v>2287</v>
      </c>
      <c r="T29" s="1" t="s">
        <v>1220</v>
      </c>
      <c r="U29" s="1" t="s">
        <v>403</v>
      </c>
      <c r="V29" s="1">
        <v>1981</v>
      </c>
      <c r="W29" s="1" t="s">
        <v>1366</v>
      </c>
      <c r="X29" s="1" t="s">
        <v>6</v>
      </c>
      <c r="Y29" s="1" t="s">
        <v>342</v>
      </c>
      <c r="AA29" t="str">
        <f t="shared" si="4"/>
        <v>Zyga Krzysztof</v>
      </c>
      <c r="AB29">
        <f t="shared" si="6"/>
        <v>43690</v>
      </c>
      <c r="AC29" t="str">
        <f t="shared" si="7"/>
        <v>Zyga Krzysztof</v>
      </c>
      <c r="AD29" t="str">
        <f t="shared" si="8"/>
        <v>2018/2019</v>
      </c>
      <c r="AE29" t="str">
        <f t="shared" si="9"/>
        <v>S</v>
      </c>
      <c r="AF29">
        <f t="shared" si="9"/>
        <v>43690</v>
      </c>
      <c r="AG29">
        <f t="shared" si="10"/>
        <v>634</v>
      </c>
      <c r="AH29">
        <f t="shared" si="12"/>
        <v>1981</v>
      </c>
      <c r="AI29" t="str">
        <f t="shared" si="12"/>
        <v>"DOKIS Dobrodzień"</v>
      </c>
      <c r="AJ29" t="str">
        <f t="shared" si="12"/>
        <v>GUKS Byczyna</v>
      </c>
      <c r="AK29" t="str">
        <f t="shared" si="5"/>
        <v>GUKS Byczyna</v>
      </c>
      <c r="AL29" t="str">
        <f t="shared" si="11"/>
        <v>OPO</v>
      </c>
    </row>
    <row r="30" spans="1:38" x14ac:dyDescent="0.25">
      <c r="A30" s="2" t="str">
        <f t="shared" si="1"/>
        <v>Adamski Przemysław</v>
      </c>
      <c r="B30" s="3">
        <v>26181</v>
      </c>
      <c r="C30" s="4">
        <v>414</v>
      </c>
      <c r="D30" s="5" t="s">
        <v>1680</v>
      </c>
      <c r="E30" s="6" t="s">
        <v>738</v>
      </c>
      <c r="F30" s="7">
        <v>26208</v>
      </c>
      <c r="G30" s="8" t="s">
        <v>339</v>
      </c>
      <c r="H30" s="3">
        <v>2024</v>
      </c>
      <c r="I30" s="4" t="s">
        <v>340</v>
      </c>
      <c r="J30" s="9" t="str">
        <f t="shared" si="2"/>
        <v>"GUKS Byczyna"</v>
      </c>
      <c r="K30" s="9" t="str">
        <f t="shared" si="3"/>
        <v>"GUKS Byczyna"</v>
      </c>
      <c r="L30" s="9" t="s">
        <v>342</v>
      </c>
      <c r="N30" s="1" t="s">
        <v>421</v>
      </c>
      <c r="O30" s="1" t="s">
        <v>18</v>
      </c>
      <c r="P30" s="1">
        <v>7041</v>
      </c>
      <c r="Q30" s="1" t="s">
        <v>380</v>
      </c>
      <c r="R30" s="1">
        <v>43714</v>
      </c>
      <c r="S30" s="1">
        <v>19698</v>
      </c>
      <c r="T30" s="1" t="s">
        <v>409</v>
      </c>
      <c r="U30" s="1" t="s">
        <v>410</v>
      </c>
      <c r="V30" s="1">
        <v>1988</v>
      </c>
      <c r="W30" s="1" t="s">
        <v>1367</v>
      </c>
      <c r="X30" s="1" t="s">
        <v>6</v>
      </c>
      <c r="Y30" s="1" t="s">
        <v>342</v>
      </c>
      <c r="AA30" t="str">
        <f t="shared" si="4"/>
        <v>Adamski Przemysław</v>
      </c>
      <c r="AB30">
        <f t="shared" si="6"/>
        <v>43714</v>
      </c>
      <c r="AC30" t="str">
        <f t="shared" si="7"/>
        <v>Adamski Przemysław</v>
      </c>
      <c r="AD30" t="str">
        <f t="shared" si="8"/>
        <v>2018/2019</v>
      </c>
      <c r="AE30" t="str">
        <f t="shared" si="9"/>
        <v>S</v>
      </c>
      <c r="AF30">
        <f t="shared" si="9"/>
        <v>43714</v>
      </c>
      <c r="AG30">
        <f t="shared" si="10"/>
        <v>7041</v>
      </c>
      <c r="AH30">
        <f t="shared" si="12"/>
        <v>1988</v>
      </c>
      <c r="AI30" t="str">
        <f t="shared" si="12"/>
        <v>"GUKS Byczyna"</v>
      </c>
      <c r="AJ30" t="str">
        <f t="shared" si="12"/>
        <v>GUKS Byczyna</v>
      </c>
      <c r="AK30" t="str">
        <f t="shared" si="5"/>
        <v>GUKS Byczyna</v>
      </c>
      <c r="AL30" t="str">
        <f t="shared" si="11"/>
        <v>OPO</v>
      </c>
    </row>
    <row r="31" spans="1:38" x14ac:dyDescent="0.25">
      <c r="A31" s="2" t="str">
        <f t="shared" si="1"/>
        <v>Goodfryd Paweł</v>
      </c>
      <c r="B31" s="3">
        <v>26181</v>
      </c>
      <c r="C31" s="4">
        <v>414</v>
      </c>
      <c r="D31" s="5" t="s">
        <v>1681</v>
      </c>
      <c r="E31" s="6" t="s">
        <v>845</v>
      </c>
      <c r="F31" s="7">
        <v>26209</v>
      </c>
      <c r="G31" s="8" t="s">
        <v>339</v>
      </c>
      <c r="H31" s="3">
        <v>2025</v>
      </c>
      <c r="I31" s="4" t="s">
        <v>340</v>
      </c>
      <c r="J31" s="9" t="str">
        <f t="shared" si="2"/>
        <v>"GUKS Byczyna"</v>
      </c>
      <c r="K31" s="9" t="str">
        <f t="shared" si="3"/>
        <v>"GUKS Byczyna"</v>
      </c>
      <c r="L31" s="9" t="s">
        <v>342</v>
      </c>
      <c r="N31" s="1" t="s">
        <v>424</v>
      </c>
      <c r="O31" s="1" t="s">
        <v>30</v>
      </c>
      <c r="P31" s="1">
        <v>7042</v>
      </c>
      <c r="Q31" s="1" t="s">
        <v>380</v>
      </c>
      <c r="R31" s="1">
        <v>43714</v>
      </c>
      <c r="S31" s="1">
        <v>45112</v>
      </c>
      <c r="T31" s="1" t="s">
        <v>406</v>
      </c>
      <c r="U31" s="1" t="s">
        <v>407</v>
      </c>
      <c r="V31" s="1">
        <v>1996</v>
      </c>
      <c r="W31" s="1" t="s">
        <v>1367</v>
      </c>
      <c r="X31" s="1" t="s">
        <v>6</v>
      </c>
      <c r="Y31" s="1" t="s">
        <v>342</v>
      </c>
      <c r="AA31" t="str">
        <f t="shared" si="4"/>
        <v>Goodfryd Paweł</v>
      </c>
      <c r="AB31">
        <f t="shared" si="6"/>
        <v>43714</v>
      </c>
      <c r="AC31" t="str">
        <f t="shared" si="7"/>
        <v>Goodfryd Paweł</v>
      </c>
      <c r="AD31" t="str">
        <f t="shared" si="8"/>
        <v>2018/2019</v>
      </c>
      <c r="AE31" t="str">
        <f t="shared" si="9"/>
        <v>S</v>
      </c>
      <c r="AF31">
        <f t="shared" si="9"/>
        <v>43714</v>
      </c>
      <c r="AG31">
        <f t="shared" si="10"/>
        <v>7042</v>
      </c>
      <c r="AH31">
        <f t="shared" si="12"/>
        <v>1996</v>
      </c>
      <c r="AI31" t="str">
        <f t="shared" si="12"/>
        <v>"GUKS Byczyna"</v>
      </c>
      <c r="AJ31" t="str">
        <f t="shared" si="12"/>
        <v>GUKS Byczyna</v>
      </c>
      <c r="AK31" t="str">
        <f t="shared" si="5"/>
        <v>GUKS Byczyna</v>
      </c>
      <c r="AL31" t="str">
        <f t="shared" si="11"/>
        <v>OPO</v>
      </c>
    </row>
    <row r="32" spans="1:38" x14ac:dyDescent="0.25">
      <c r="A32" s="2" t="str">
        <f t="shared" si="1"/>
        <v>Kijak Maciej</v>
      </c>
      <c r="B32" s="3">
        <v>26181</v>
      </c>
      <c r="C32" s="4">
        <v>414</v>
      </c>
      <c r="D32" s="5" t="s">
        <v>1682</v>
      </c>
      <c r="E32" s="6" t="s">
        <v>1683</v>
      </c>
      <c r="F32" s="7">
        <v>26210</v>
      </c>
      <c r="G32" s="8" t="s">
        <v>339</v>
      </c>
      <c r="H32" s="3">
        <v>2026</v>
      </c>
      <c r="I32" s="4" t="s">
        <v>340</v>
      </c>
      <c r="J32" s="9" t="str">
        <f t="shared" si="2"/>
        <v>"GUKS Byczyna"</v>
      </c>
      <c r="K32" s="9" t="str">
        <f t="shared" si="3"/>
        <v>"GUKS Byczyna"</v>
      </c>
      <c r="L32" s="9" t="s">
        <v>342</v>
      </c>
      <c r="N32" s="1" t="s">
        <v>426</v>
      </c>
      <c r="O32" s="1" t="s">
        <v>41</v>
      </c>
      <c r="P32" s="1">
        <v>7043</v>
      </c>
      <c r="Q32" s="1" t="s">
        <v>380</v>
      </c>
      <c r="R32" s="1">
        <v>43714</v>
      </c>
      <c r="S32" s="1">
        <v>26494</v>
      </c>
      <c r="T32" s="1" t="s">
        <v>412</v>
      </c>
      <c r="U32" s="1" t="s">
        <v>413</v>
      </c>
      <c r="V32" s="1">
        <v>1993</v>
      </c>
      <c r="W32" s="1" t="s">
        <v>1367</v>
      </c>
      <c r="X32" s="1" t="s">
        <v>6</v>
      </c>
      <c r="Y32" s="1" t="s">
        <v>342</v>
      </c>
      <c r="AA32" t="str">
        <f t="shared" si="4"/>
        <v>Kijak Maciej</v>
      </c>
      <c r="AB32">
        <f t="shared" si="6"/>
        <v>43714</v>
      </c>
      <c r="AC32" t="str">
        <f t="shared" si="7"/>
        <v>Kijak Maciej</v>
      </c>
      <c r="AD32" t="str">
        <f t="shared" si="8"/>
        <v>2018/2019</v>
      </c>
      <c r="AE32" t="str">
        <f t="shared" si="9"/>
        <v>S</v>
      </c>
      <c r="AF32">
        <f t="shared" si="9"/>
        <v>43714</v>
      </c>
      <c r="AG32">
        <f t="shared" si="10"/>
        <v>7043</v>
      </c>
      <c r="AH32">
        <f t="shared" si="12"/>
        <v>1993</v>
      </c>
      <c r="AI32" t="str">
        <f t="shared" si="12"/>
        <v>"GUKS Byczyna"</v>
      </c>
      <c r="AJ32" t="str">
        <f t="shared" si="12"/>
        <v>GUKS Byczyna</v>
      </c>
      <c r="AK32" t="str">
        <f t="shared" si="5"/>
        <v>GUKS Byczyna</v>
      </c>
      <c r="AL32" t="str">
        <f t="shared" si="11"/>
        <v>OPO</v>
      </c>
    </row>
    <row r="33" spans="1:38" x14ac:dyDescent="0.25">
      <c r="A33" s="2" t="str">
        <f t="shared" si="1"/>
        <v>Kochan Robert</v>
      </c>
      <c r="B33" s="3">
        <v>26181</v>
      </c>
      <c r="C33" s="4">
        <v>414</v>
      </c>
      <c r="D33" s="5" t="s">
        <v>1684</v>
      </c>
      <c r="E33" s="6" t="s">
        <v>1685</v>
      </c>
      <c r="F33" s="7">
        <v>26211</v>
      </c>
      <c r="G33" s="8" t="s">
        <v>339</v>
      </c>
      <c r="H33" s="3">
        <v>2027</v>
      </c>
      <c r="I33" s="4" t="s">
        <v>340</v>
      </c>
      <c r="J33" s="9" t="str">
        <f t="shared" si="2"/>
        <v>"GUKS Byczyna"</v>
      </c>
      <c r="K33" s="9" t="str">
        <f t="shared" si="3"/>
        <v>"GUKS Byczyna"</v>
      </c>
      <c r="L33" s="9" t="s">
        <v>342</v>
      </c>
      <c r="N33" s="1" t="s">
        <v>428</v>
      </c>
      <c r="O33" s="1" t="s">
        <v>53</v>
      </c>
      <c r="P33" s="1">
        <v>7044</v>
      </c>
      <c r="Q33" s="1" t="s">
        <v>380</v>
      </c>
      <c r="R33" s="1">
        <v>43714</v>
      </c>
      <c r="S33" s="1">
        <v>19702</v>
      </c>
      <c r="T33" s="1" t="s">
        <v>415</v>
      </c>
      <c r="U33" s="1" t="s">
        <v>416</v>
      </c>
      <c r="V33" s="1">
        <v>1966</v>
      </c>
      <c r="W33" s="1" t="s">
        <v>1367</v>
      </c>
      <c r="X33" s="1" t="s">
        <v>6</v>
      </c>
      <c r="Y33" s="1" t="s">
        <v>342</v>
      </c>
      <c r="AA33" t="str">
        <f t="shared" si="4"/>
        <v>Kochan Robert</v>
      </c>
      <c r="AB33">
        <f t="shared" si="6"/>
        <v>43714</v>
      </c>
      <c r="AC33" t="str">
        <f t="shared" si="7"/>
        <v>Kochan Robert</v>
      </c>
      <c r="AD33" t="str">
        <f t="shared" si="8"/>
        <v>2018/2019</v>
      </c>
      <c r="AE33" t="str">
        <f t="shared" si="9"/>
        <v>S</v>
      </c>
      <c r="AF33">
        <f t="shared" si="9"/>
        <v>43714</v>
      </c>
      <c r="AG33">
        <f t="shared" si="10"/>
        <v>7044</v>
      </c>
      <c r="AH33">
        <f t="shared" si="12"/>
        <v>1966</v>
      </c>
      <c r="AI33" t="str">
        <f t="shared" si="12"/>
        <v>"GUKS Byczyna"</v>
      </c>
      <c r="AJ33" t="str">
        <f t="shared" si="12"/>
        <v>GUKS Byczyna</v>
      </c>
      <c r="AK33" t="str">
        <f t="shared" si="5"/>
        <v>GUKS Byczyna</v>
      </c>
      <c r="AL33" t="str">
        <f t="shared" si="11"/>
        <v>OPO</v>
      </c>
    </row>
    <row r="34" spans="1:38" x14ac:dyDescent="0.25">
      <c r="A34" s="2" t="str">
        <f t="shared" si="1"/>
        <v>Masiarz Maciej</v>
      </c>
      <c r="B34" s="3">
        <v>26181</v>
      </c>
      <c r="C34" s="4">
        <v>414</v>
      </c>
      <c r="D34" s="5" t="s">
        <v>1686</v>
      </c>
      <c r="E34" s="6" t="s">
        <v>1687</v>
      </c>
      <c r="F34" s="7">
        <v>26212</v>
      </c>
      <c r="G34" s="8" t="s">
        <v>339</v>
      </c>
      <c r="H34" s="3">
        <v>2028</v>
      </c>
      <c r="I34" s="4" t="s">
        <v>340</v>
      </c>
      <c r="J34" s="9" t="str">
        <f t="shared" si="2"/>
        <v>"GUKS Byczyna"</v>
      </c>
      <c r="K34" s="9" t="str">
        <f t="shared" si="3"/>
        <v>"GUKS Byczyna"</v>
      </c>
      <c r="L34" s="9" t="s">
        <v>342</v>
      </c>
      <c r="N34" s="1" t="s">
        <v>431</v>
      </c>
      <c r="O34" s="1" t="s">
        <v>1368</v>
      </c>
      <c r="P34" s="1">
        <v>11013</v>
      </c>
      <c r="Q34" s="1" t="s">
        <v>381</v>
      </c>
      <c r="R34" s="1">
        <v>43860</v>
      </c>
      <c r="S34" s="1">
        <v>53967</v>
      </c>
      <c r="T34" s="1" t="s">
        <v>1369</v>
      </c>
      <c r="U34" s="1" t="s">
        <v>413</v>
      </c>
      <c r="V34" s="1">
        <v>2007</v>
      </c>
      <c r="W34" s="1" t="s">
        <v>1367</v>
      </c>
      <c r="X34" s="1" t="s">
        <v>6</v>
      </c>
      <c r="Y34" s="1" t="s">
        <v>342</v>
      </c>
      <c r="AA34" t="str">
        <f t="shared" si="4"/>
        <v>Masiarz Maciej</v>
      </c>
      <c r="AB34">
        <f t="shared" si="6"/>
        <v>43860</v>
      </c>
      <c r="AC34" t="str">
        <f t="shared" si="7"/>
        <v>Masiarz Maciej</v>
      </c>
      <c r="AD34" t="str">
        <f t="shared" si="8"/>
        <v>2018/2019</v>
      </c>
      <c r="AE34" t="str">
        <f t="shared" si="9"/>
        <v>M</v>
      </c>
      <c r="AF34">
        <f t="shared" si="9"/>
        <v>43860</v>
      </c>
      <c r="AG34">
        <f t="shared" si="10"/>
        <v>11013</v>
      </c>
      <c r="AH34">
        <f t="shared" si="12"/>
        <v>2007</v>
      </c>
      <c r="AI34" t="str">
        <f t="shared" si="12"/>
        <v>"GUKS Byczyna"</v>
      </c>
      <c r="AJ34" t="str">
        <f t="shared" si="12"/>
        <v>GUKS Byczyna</v>
      </c>
      <c r="AK34" t="str">
        <f t="shared" si="5"/>
        <v>GUKS Byczyna</v>
      </c>
      <c r="AL34" t="str">
        <f t="shared" si="11"/>
        <v>OPO</v>
      </c>
    </row>
    <row r="35" spans="1:38" x14ac:dyDescent="0.25">
      <c r="A35" s="2" t="str">
        <f t="shared" si="1"/>
        <v>Skotnik Paweł</v>
      </c>
      <c r="B35" s="3">
        <v>26181</v>
      </c>
      <c r="C35" s="4">
        <v>414</v>
      </c>
      <c r="D35" s="5" t="s">
        <v>1688</v>
      </c>
      <c r="E35" s="6" t="s">
        <v>1689</v>
      </c>
      <c r="F35" s="7">
        <v>26213</v>
      </c>
      <c r="G35" s="8" t="s">
        <v>339</v>
      </c>
      <c r="H35" s="3">
        <v>2029</v>
      </c>
      <c r="I35" s="4" t="s">
        <v>340</v>
      </c>
      <c r="J35" s="9" t="str">
        <f t="shared" si="2"/>
        <v>"GUKS Byczyna"</v>
      </c>
      <c r="K35" s="9" t="str">
        <f t="shared" si="3"/>
        <v>"GUKS Byczyna"</v>
      </c>
      <c r="L35" s="9" t="s">
        <v>342</v>
      </c>
      <c r="N35" s="1" t="s">
        <v>435</v>
      </c>
      <c r="O35" s="1" t="s">
        <v>76</v>
      </c>
      <c r="P35" s="1">
        <v>7862</v>
      </c>
      <c r="Q35" s="1" t="s">
        <v>380</v>
      </c>
      <c r="R35" s="1">
        <v>43717</v>
      </c>
      <c r="S35" s="1">
        <v>44683</v>
      </c>
      <c r="T35" s="1" t="s">
        <v>420</v>
      </c>
      <c r="U35" s="1" t="s">
        <v>407</v>
      </c>
      <c r="V35" s="1">
        <v>2000</v>
      </c>
      <c r="W35" s="1" t="s">
        <v>1367</v>
      </c>
      <c r="X35" s="1" t="s">
        <v>434</v>
      </c>
      <c r="Y35" s="1" t="s">
        <v>342</v>
      </c>
      <c r="AA35" t="str">
        <f t="shared" si="4"/>
        <v>Skotnik Paweł</v>
      </c>
      <c r="AB35">
        <f t="shared" si="6"/>
        <v>43717</v>
      </c>
      <c r="AC35" t="str">
        <f t="shared" si="7"/>
        <v>Skotnik Paweł</v>
      </c>
      <c r="AD35" t="str">
        <f t="shared" si="8"/>
        <v>2018/2019</v>
      </c>
      <c r="AE35" t="str">
        <f t="shared" si="9"/>
        <v>S</v>
      </c>
      <c r="AF35">
        <f t="shared" si="9"/>
        <v>43717</v>
      </c>
      <c r="AG35">
        <f t="shared" si="10"/>
        <v>7862</v>
      </c>
      <c r="AH35">
        <f t="shared" si="12"/>
        <v>2000</v>
      </c>
      <c r="AI35" t="str">
        <f t="shared" si="12"/>
        <v>"GUKS Byczyna"</v>
      </c>
      <c r="AJ35" t="str">
        <f t="shared" si="12"/>
        <v>UKS GOSDIM Turawa</v>
      </c>
      <c r="AK35" t="str">
        <f t="shared" si="5"/>
        <v>UKS GOSDIM Turawa</v>
      </c>
      <c r="AL35" t="str">
        <f t="shared" si="11"/>
        <v>OPO</v>
      </c>
    </row>
    <row r="36" spans="1:38" x14ac:dyDescent="0.25">
      <c r="A36" s="2" t="str">
        <f t="shared" si="1"/>
        <v>Skotnik Szymon</v>
      </c>
      <c r="B36" s="3">
        <v>26181</v>
      </c>
      <c r="C36" s="4">
        <v>414</v>
      </c>
      <c r="D36" s="5" t="s">
        <v>1690</v>
      </c>
      <c r="E36" s="6" t="s">
        <v>1691</v>
      </c>
      <c r="F36" s="7">
        <v>26214</v>
      </c>
      <c r="G36" s="8" t="s">
        <v>339</v>
      </c>
      <c r="H36" s="3">
        <v>2030</v>
      </c>
      <c r="I36" s="4" t="s">
        <v>340</v>
      </c>
      <c r="J36" s="9" t="str">
        <f t="shared" si="2"/>
        <v>"GUKS Byczyna"</v>
      </c>
      <c r="K36" s="9" t="str">
        <f t="shared" si="3"/>
        <v>"GUKS Byczyna"</v>
      </c>
      <c r="L36" s="9" t="s">
        <v>342</v>
      </c>
      <c r="N36" s="1" t="s">
        <v>439</v>
      </c>
      <c r="O36" s="1" t="s">
        <v>88</v>
      </c>
      <c r="P36" s="1">
        <v>7049</v>
      </c>
      <c r="Q36" s="1" t="s">
        <v>381</v>
      </c>
      <c r="R36" s="1">
        <v>43714</v>
      </c>
      <c r="S36" s="1">
        <v>45368</v>
      </c>
      <c r="T36" s="1" t="s">
        <v>420</v>
      </c>
      <c r="U36" s="1" t="s">
        <v>432</v>
      </c>
      <c r="V36" s="1">
        <v>2005</v>
      </c>
      <c r="W36" s="1" t="s">
        <v>1367</v>
      </c>
      <c r="X36" s="1" t="s">
        <v>434</v>
      </c>
      <c r="Y36" s="1" t="s">
        <v>342</v>
      </c>
      <c r="AA36" t="str">
        <f t="shared" si="4"/>
        <v>Skotnik Szymon</v>
      </c>
      <c r="AB36">
        <f t="shared" si="6"/>
        <v>43714</v>
      </c>
      <c r="AC36" t="str">
        <f t="shared" si="7"/>
        <v>Skotnik Szymon</v>
      </c>
      <c r="AD36" t="str">
        <f t="shared" si="8"/>
        <v>2018/2019</v>
      </c>
      <c r="AE36" t="str">
        <f t="shared" si="9"/>
        <v>M</v>
      </c>
      <c r="AF36">
        <f t="shared" si="9"/>
        <v>43714</v>
      </c>
      <c r="AG36">
        <f t="shared" si="10"/>
        <v>7049</v>
      </c>
      <c r="AH36">
        <f t="shared" si="12"/>
        <v>2005</v>
      </c>
      <c r="AI36" t="str">
        <f t="shared" si="12"/>
        <v>"GUKS Byczyna"</v>
      </c>
      <c r="AJ36" t="str">
        <f t="shared" si="12"/>
        <v>UKS GOSDIM Turawa</v>
      </c>
      <c r="AK36" t="str">
        <f t="shared" si="5"/>
        <v>UKS GOSDIM Turawa</v>
      </c>
      <c r="AL36" t="str">
        <f t="shared" si="11"/>
        <v>OPO</v>
      </c>
    </row>
    <row r="37" spans="1:38" x14ac:dyDescent="0.25">
      <c r="A37" s="2" t="str">
        <f t="shared" si="1"/>
        <v>Sobczyk Albin</v>
      </c>
      <c r="B37" s="3">
        <v>26181</v>
      </c>
      <c r="C37" s="4">
        <v>414</v>
      </c>
      <c r="D37" s="5" t="s">
        <v>1692</v>
      </c>
      <c r="E37" s="6" t="s">
        <v>1693</v>
      </c>
      <c r="F37" s="7">
        <v>26215</v>
      </c>
      <c r="G37" s="8" t="s">
        <v>339</v>
      </c>
      <c r="H37" s="3">
        <v>2031</v>
      </c>
      <c r="I37" s="4" t="s">
        <v>340</v>
      </c>
      <c r="J37" s="9" t="str">
        <f t="shared" si="2"/>
        <v>"GUKS Byczyna"</v>
      </c>
      <c r="K37" s="9" t="str">
        <f t="shared" si="3"/>
        <v>"GUKS Byczyna"</v>
      </c>
      <c r="L37" s="9" t="s">
        <v>342</v>
      </c>
      <c r="N37" s="1" t="s">
        <v>443</v>
      </c>
      <c r="O37" s="1" t="s">
        <v>99</v>
      </c>
      <c r="P37" s="1">
        <v>7045</v>
      </c>
      <c r="Q37" s="1" t="s">
        <v>380</v>
      </c>
      <c r="R37" s="1">
        <v>43714</v>
      </c>
      <c r="S37" s="1">
        <v>35387</v>
      </c>
      <c r="T37" s="1" t="s">
        <v>422</v>
      </c>
      <c r="U37" s="1" t="s">
        <v>423</v>
      </c>
      <c r="V37" s="1">
        <v>2000</v>
      </c>
      <c r="W37" s="1" t="s">
        <v>1367</v>
      </c>
      <c r="X37" s="1" t="s">
        <v>434</v>
      </c>
      <c r="Y37" s="1" t="s">
        <v>342</v>
      </c>
      <c r="AA37" t="str">
        <f t="shared" si="4"/>
        <v>Sobczyk Albin</v>
      </c>
      <c r="AB37">
        <f t="shared" si="6"/>
        <v>43714</v>
      </c>
      <c r="AC37" t="str">
        <f t="shared" si="7"/>
        <v>Sobczyk Albin</v>
      </c>
      <c r="AD37" t="str">
        <f t="shared" si="8"/>
        <v>2018/2019</v>
      </c>
      <c r="AE37" t="str">
        <f t="shared" si="9"/>
        <v>S</v>
      </c>
      <c r="AF37">
        <f t="shared" si="9"/>
        <v>43714</v>
      </c>
      <c r="AG37">
        <f t="shared" si="10"/>
        <v>7045</v>
      </c>
      <c r="AH37">
        <f t="shared" si="12"/>
        <v>2000</v>
      </c>
      <c r="AI37" t="str">
        <f t="shared" si="12"/>
        <v>"GUKS Byczyna"</v>
      </c>
      <c r="AJ37" t="str">
        <f t="shared" si="12"/>
        <v>UKS GOSDIM Turawa</v>
      </c>
      <c r="AK37" t="str">
        <f t="shared" si="5"/>
        <v>UKS GOSDIM Turawa</v>
      </c>
      <c r="AL37" t="str">
        <f t="shared" si="11"/>
        <v>OPO</v>
      </c>
    </row>
    <row r="38" spans="1:38" x14ac:dyDescent="0.25">
      <c r="A38" s="2" t="str">
        <f t="shared" si="1"/>
        <v>Sobczyk Tobiasz</v>
      </c>
      <c r="B38" s="3">
        <v>26181</v>
      </c>
      <c r="C38" s="4">
        <v>414</v>
      </c>
      <c r="D38" s="5" t="s">
        <v>1694</v>
      </c>
      <c r="E38" s="6" t="s">
        <v>1695</v>
      </c>
      <c r="F38" s="7">
        <v>26216</v>
      </c>
      <c r="G38" s="8" t="s">
        <v>339</v>
      </c>
      <c r="H38" s="3">
        <v>2032</v>
      </c>
      <c r="I38" s="4" t="s">
        <v>340</v>
      </c>
      <c r="J38" s="9" t="str">
        <f t="shared" si="2"/>
        <v>"GUKS Byczyna"</v>
      </c>
      <c r="K38" s="9" t="str">
        <f t="shared" si="3"/>
        <v>"GUKS Byczyna"</v>
      </c>
      <c r="L38" s="9" t="s">
        <v>342</v>
      </c>
      <c r="N38" s="1" t="s">
        <v>447</v>
      </c>
      <c r="O38" s="1" t="s">
        <v>111</v>
      </c>
      <c r="P38" s="1">
        <v>7046</v>
      </c>
      <c r="Q38" s="1" t="s">
        <v>380</v>
      </c>
      <c r="R38" s="1">
        <v>43714</v>
      </c>
      <c r="S38" s="1">
        <v>35388</v>
      </c>
      <c r="T38" s="1" t="s">
        <v>422</v>
      </c>
      <c r="U38" s="1" t="s">
        <v>425</v>
      </c>
      <c r="V38" s="1">
        <v>2000</v>
      </c>
      <c r="W38" s="1" t="s">
        <v>1367</v>
      </c>
      <c r="X38" s="1" t="s">
        <v>434</v>
      </c>
      <c r="Y38" s="1" t="s">
        <v>342</v>
      </c>
      <c r="AA38" t="str">
        <f t="shared" si="4"/>
        <v>Sobczyk Tobiasz</v>
      </c>
      <c r="AB38">
        <f t="shared" si="6"/>
        <v>43714</v>
      </c>
      <c r="AC38" t="str">
        <f t="shared" si="7"/>
        <v>Sobczyk Tobiasz</v>
      </c>
      <c r="AD38" t="str">
        <f t="shared" si="8"/>
        <v>2018/2019</v>
      </c>
      <c r="AE38" t="str">
        <f t="shared" si="9"/>
        <v>S</v>
      </c>
      <c r="AF38">
        <f t="shared" si="9"/>
        <v>43714</v>
      </c>
      <c r="AG38">
        <f t="shared" si="10"/>
        <v>7046</v>
      </c>
      <c r="AH38">
        <f t="shared" si="12"/>
        <v>2000</v>
      </c>
      <c r="AI38" t="str">
        <f t="shared" si="12"/>
        <v>"GUKS Byczyna"</v>
      </c>
      <c r="AJ38" t="str">
        <f t="shared" si="12"/>
        <v>UKS GOSDIM Turawa</v>
      </c>
      <c r="AK38" t="str">
        <f t="shared" si="5"/>
        <v>UKS GOSDIM Turawa</v>
      </c>
      <c r="AL38" t="str">
        <f t="shared" si="11"/>
        <v>OPO</v>
      </c>
    </row>
    <row r="39" spans="1:38" x14ac:dyDescent="0.25">
      <c r="A39" s="2" t="str">
        <f t="shared" si="1"/>
        <v>Stanikowski Marcel</v>
      </c>
      <c r="B39" s="3">
        <v>26181</v>
      </c>
      <c r="C39" s="4">
        <v>414</v>
      </c>
      <c r="D39" s="5" t="s">
        <v>1696</v>
      </c>
      <c r="E39" s="6" t="s">
        <v>1697</v>
      </c>
      <c r="F39" s="7">
        <v>26217</v>
      </c>
      <c r="G39" s="8" t="s">
        <v>339</v>
      </c>
      <c r="H39" s="3">
        <v>2033</v>
      </c>
      <c r="I39" s="4" t="s">
        <v>340</v>
      </c>
      <c r="J39" s="9" t="str">
        <f t="shared" si="2"/>
        <v>"GUKS Byczyna"</v>
      </c>
      <c r="K39" s="9" t="str">
        <f t="shared" si="3"/>
        <v>"GUKS Byczyna"</v>
      </c>
      <c r="L39" s="9" t="s">
        <v>342</v>
      </c>
      <c r="N39" s="1" t="s">
        <v>450</v>
      </c>
      <c r="O39" s="1" t="s">
        <v>123</v>
      </c>
      <c r="P39" s="1">
        <v>7050</v>
      </c>
      <c r="Q39" s="1" t="s">
        <v>381</v>
      </c>
      <c r="R39" s="1">
        <v>43714</v>
      </c>
      <c r="S39" s="1">
        <v>49191</v>
      </c>
      <c r="T39" s="1" t="s">
        <v>429</v>
      </c>
      <c r="U39" s="1" t="s">
        <v>430</v>
      </c>
      <c r="V39" s="1">
        <v>2005</v>
      </c>
      <c r="W39" s="1" t="s">
        <v>1367</v>
      </c>
      <c r="X39" s="1" t="s">
        <v>434</v>
      </c>
      <c r="Y39" s="1" t="s">
        <v>342</v>
      </c>
      <c r="AA39" t="str">
        <f t="shared" si="4"/>
        <v>Stanikowski Marcel</v>
      </c>
      <c r="AB39">
        <f t="shared" si="6"/>
        <v>43714</v>
      </c>
      <c r="AC39" t="str">
        <f t="shared" si="7"/>
        <v>Stanikowski Marcel</v>
      </c>
      <c r="AD39" t="str">
        <f t="shared" si="8"/>
        <v>2018/2019</v>
      </c>
      <c r="AE39" t="str">
        <f t="shared" si="9"/>
        <v>M</v>
      </c>
      <c r="AF39">
        <f t="shared" si="9"/>
        <v>43714</v>
      </c>
      <c r="AG39">
        <f t="shared" si="10"/>
        <v>7050</v>
      </c>
      <c r="AH39">
        <f t="shared" si="12"/>
        <v>2005</v>
      </c>
      <c r="AI39" t="str">
        <f t="shared" si="12"/>
        <v>"GUKS Byczyna"</v>
      </c>
      <c r="AJ39" t="str">
        <f t="shared" si="12"/>
        <v>UKS GOSDIM Turawa</v>
      </c>
      <c r="AK39" t="str">
        <f t="shared" si="5"/>
        <v>UKS GOSDIM Turawa</v>
      </c>
      <c r="AL39" t="str">
        <f t="shared" si="11"/>
        <v>OPO</v>
      </c>
    </row>
    <row r="40" spans="1:38" x14ac:dyDescent="0.25">
      <c r="A40" s="2" t="str">
        <f t="shared" si="1"/>
        <v>Swerhun Jakub</v>
      </c>
      <c r="B40" s="3">
        <v>26181</v>
      </c>
      <c r="C40" s="4">
        <v>414</v>
      </c>
      <c r="D40" s="5" t="s">
        <v>1698</v>
      </c>
      <c r="E40" s="6" t="s">
        <v>1699</v>
      </c>
      <c r="F40" s="7">
        <v>26218</v>
      </c>
      <c r="G40" s="8" t="s">
        <v>339</v>
      </c>
      <c r="H40" s="3">
        <v>2034</v>
      </c>
      <c r="I40" s="4" t="s">
        <v>340</v>
      </c>
      <c r="J40" s="9" t="str">
        <f t="shared" si="2"/>
        <v>"GUKS Byczyna"</v>
      </c>
      <c r="K40" s="9" t="str">
        <f t="shared" si="3"/>
        <v>"GUKS Byczyna"</v>
      </c>
      <c r="L40" s="9" t="s">
        <v>342</v>
      </c>
      <c r="N40" s="1" t="s">
        <v>453</v>
      </c>
      <c r="O40" s="1" t="s">
        <v>135</v>
      </c>
      <c r="P40" s="1">
        <v>7047</v>
      </c>
      <c r="Q40" s="1" t="s">
        <v>380</v>
      </c>
      <c r="R40" s="1">
        <v>43714</v>
      </c>
      <c r="S40" s="1">
        <v>19696</v>
      </c>
      <c r="T40" s="1" t="s">
        <v>427</v>
      </c>
      <c r="U40" s="1" t="s">
        <v>418</v>
      </c>
      <c r="V40" s="1">
        <v>1989</v>
      </c>
      <c r="W40" s="1" t="s">
        <v>1367</v>
      </c>
      <c r="X40" s="1" t="s">
        <v>434</v>
      </c>
      <c r="Y40" s="1" t="s">
        <v>342</v>
      </c>
      <c r="AA40" t="str">
        <f t="shared" si="4"/>
        <v>Swerhun Jakub</v>
      </c>
      <c r="AB40">
        <f t="shared" si="6"/>
        <v>43714</v>
      </c>
      <c r="AC40" t="str">
        <f t="shared" si="7"/>
        <v>Swerhun Jakub</v>
      </c>
      <c r="AD40" t="str">
        <f t="shared" si="8"/>
        <v>2018/2019</v>
      </c>
      <c r="AE40" t="str">
        <f t="shared" si="9"/>
        <v>S</v>
      </c>
      <c r="AF40">
        <f t="shared" si="9"/>
        <v>43714</v>
      </c>
      <c r="AG40">
        <f t="shared" si="10"/>
        <v>7047</v>
      </c>
      <c r="AH40">
        <f t="shared" si="12"/>
        <v>1989</v>
      </c>
      <c r="AI40" t="str">
        <f t="shared" si="12"/>
        <v>"GUKS Byczyna"</v>
      </c>
      <c r="AJ40" t="str">
        <f t="shared" si="12"/>
        <v>UKS GOSDIM Turawa</v>
      </c>
      <c r="AK40" t="str">
        <f t="shared" si="5"/>
        <v>UKS GOSDIM Turawa</v>
      </c>
      <c r="AL40" t="str">
        <f t="shared" si="11"/>
        <v>OPO</v>
      </c>
    </row>
    <row r="41" spans="1:38" x14ac:dyDescent="0.25">
      <c r="A41" s="2" t="str">
        <f t="shared" si="1"/>
        <v>Wróbel Adam</v>
      </c>
      <c r="B41" s="3">
        <v>26181</v>
      </c>
      <c r="C41" s="4">
        <v>414</v>
      </c>
      <c r="D41" s="5" t="s">
        <v>1700</v>
      </c>
      <c r="E41" s="6" t="s">
        <v>1701</v>
      </c>
      <c r="F41" s="7">
        <v>26219</v>
      </c>
      <c r="G41" s="8" t="s">
        <v>339</v>
      </c>
      <c r="H41" s="3">
        <v>2035</v>
      </c>
      <c r="I41" s="4" t="s">
        <v>340</v>
      </c>
      <c r="J41" s="9" t="str">
        <f t="shared" si="2"/>
        <v>"GUKS Byczyna"</v>
      </c>
      <c r="K41" s="9" t="str">
        <f t="shared" si="3"/>
        <v>"GUKS Byczyna"</v>
      </c>
      <c r="L41" s="9" t="s">
        <v>342</v>
      </c>
      <c r="N41" s="1" t="s">
        <v>457</v>
      </c>
      <c r="O41" s="1" t="s">
        <v>1370</v>
      </c>
      <c r="P41" s="1">
        <v>7048</v>
      </c>
      <c r="Q41" s="1" t="s">
        <v>381</v>
      </c>
      <c r="R41" s="1">
        <v>43714</v>
      </c>
      <c r="S41" s="1">
        <v>52459</v>
      </c>
      <c r="T41" s="1" t="s">
        <v>1371</v>
      </c>
      <c r="U41" s="1" t="s">
        <v>397</v>
      </c>
      <c r="V41" s="1">
        <v>2007</v>
      </c>
      <c r="W41" s="1" t="s">
        <v>1367</v>
      </c>
      <c r="X41" s="1" t="s">
        <v>434</v>
      </c>
      <c r="Y41" s="1" t="s">
        <v>342</v>
      </c>
      <c r="AA41" t="str">
        <f t="shared" si="4"/>
        <v>Wróbel Adam</v>
      </c>
      <c r="AB41">
        <f t="shared" si="6"/>
        <v>43714</v>
      </c>
      <c r="AC41" t="str">
        <f t="shared" si="7"/>
        <v>Wróbel Adam</v>
      </c>
      <c r="AD41" t="str">
        <f t="shared" si="8"/>
        <v>2018/2019</v>
      </c>
      <c r="AE41" t="str">
        <f t="shared" si="9"/>
        <v>M</v>
      </c>
      <c r="AF41">
        <f t="shared" si="9"/>
        <v>43714</v>
      </c>
      <c r="AG41">
        <f t="shared" si="10"/>
        <v>7048</v>
      </c>
      <c r="AH41">
        <f t="shared" si="12"/>
        <v>2007</v>
      </c>
      <c r="AI41" t="str">
        <f t="shared" si="12"/>
        <v>"GUKS Byczyna"</v>
      </c>
      <c r="AJ41" t="str">
        <f t="shared" si="12"/>
        <v>UKS GOSDIM Turawa</v>
      </c>
      <c r="AK41" t="str">
        <f t="shared" si="5"/>
        <v>UKS GOSDIM Turawa</v>
      </c>
      <c r="AL41" t="str">
        <f t="shared" si="11"/>
        <v>OPO</v>
      </c>
    </row>
    <row r="42" spans="1:38" x14ac:dyDescent="0.25">
      <c r="A42" s="2" t="str">
        <f t="shared" si="1"/>
        <v>Chylik Stanisław</v>
      </c>
      <c r="B42" s="3">
        <v>26181</v>
      </c>
      <c r="C42" s="4">
        <v>414</v>
      </c>
      <c r="D42" s="5" t="s">
        <v>1702</v>
      </c>
      <c r="E42" s="6" t="s">
        <v>1703</v>
      </c>
      <c r="F42" s="7">
        <v>26220</v>
      </c>
      <c r="G42" s="8" t="s">
        <v>339</v>
      </c>
      <c r="H42" s="3">
        <v>2036</v>
      </c>
      <c r="I42" s="4" t="s">
        <v>340</v>
      </c>
      <c r="J42" s="9" t="str">
        <f t="shared" si="2"/>
        <v>"KS ORZEŁ Branice"</v>
      </c>
      <c r="K42" s="9" t="str">
        <f t="shared" si="3"/>
        <v>"KS ORZEŁ Branice"</v>
      </c>
      <c r="L42" s="11" t="s">
        <v>342</v>
      </c>
      <c r="N42" s="1" t="s">
        <v>461</v>
      </c>
      <c r="O42" s="1" t="s">
        <v>272</v>
      </c>
      <c r="P42" s="1">
        <v>260</v>
      </c>
      <c r="Q42" s="1" t="s">
        <v>380</v>
      </c>
      <c r="R42" s="1">
        <v>43680</v>
      </c>
      <c r="S42" s="1">
        <v>47933</v>
      </c>
      <c r="T42" s="1" t="s">
        <v>715</v>
      </c>
      <c r="U42" s="1" t="s">
        <v>384</v>
      </c>
      <c r="V42" s="1">
        <v>1974</v>
      </c>
      <c r="W42" s="1" t="s">
        <v>1372</v>
      </c>
      <c r="X42" s="1" t="s">
        <v>434</v>
      </c>
      <c r="Y42" s="1" t="s">
        <v>342</v>
      </c>
      <c r="AA42" t="str">
        <f t="shared" si="4"/>
        <v>Chylik Stanisław</v>
      </c>
      <c r="AB42">
        <f t="shared" si="6"/>
        <v>43680</v>
      </c>
      <c r="AC42" t="str">
        <f t="shared" si="7"/>
        <v>Chylik Stanisław</v>
      </c>
      <c r="AD42" t="str">
        <f t="shared" si="8"/>
        <v>2018/2019</v>
      </c>
      <c r="AE42" t="str">
        <f t="shared" si="9"/>
        <v>S</v>
      </c>
      <c r="AF42">
        <f t="shared" si="9"/>
        <v>43680</v>
      </c>
      <c r="AG42">
        <f t="shared" si="10"/>
        <v>260</v>
      </c>
      <c r="AH42">
        <f t="shared" si="12"/>
        <v>1974</v>
      </c>
      <c r="AI42" t="str">
        <f t="shared" si="12"/>
        <v>"KS ORZEŁ Branice"</v>
      </c>
      <c r="AJ42" t="str">
        <f t="shared" si="12"/>
        <v>UKS GOSDIM Turawa</v>
      </c>
      <c r="AK42" t="str">
        <f t="shared" si="5"/>
        <v>UKS GOSDIM Turawa</v>
      </c>
      <c r="AL42" t="str">
        <f t="shared" si="11"/>
        <v>OPO</v>
      </c>
    </row>
    <row r="43" spans="1:38" x14ac:dyDescent="0.25">
      <c r="A43" s="2" t="str">
        <f t="shared" si="1"/>
        <v>Hradil Jarosław</v>
      </c>
      <c r="B43" s="3">
        <v>26181</v>
      </c>
      <c r="C43" s="4">
        <v>414</v>
      </c>
      <c r="D43" s="5" t="s">
        <v>1704</v>
      </c>
      <c r="E43" s="6" t="s">
        <v>1705</v>
      </c>
      <c r="F43" s="7">
        <v>26221</v>
      </c>
      <c r="G43" s="8" t="s">
        <v>339</v>
      </c>
      <c r="H43" s="3">
        <v>2037</v>
      </c>
      <c r="I43" s="4" t="s">
        <v>340</v>
      </c>
      <c r="J43" s="9" t="str">
        <f t="shared" si="2"/>
        <v>"KS ORZEŁ Branice"</v>
      </c>
      <c r="K43" s="9" t="str">
        <f t="shared" si="3"/>
        <v>"KS ORZEŁ Branice"</v>
      </c>
      <c r="L43" s="9" t="s">
        <v>342</v>
      </c>
      <c r="N43" s="1" t="s">
        <v>464</v>
      </c>
      <c r="O43" s="1" t="s">
        <v>273</v>
      </c>
      <c r="P43" s="1">
        <v>261</v>
      </c>
      <c r="Q43" s="1" t="s">
        <v>380</v>
      </c>
      <c r="R43" s="1">
        <v>43680</v>
      </c>
      <c r="S43" s="1">
        <v>47934</v>
      </c>
      <c r="T43" s="1" t="s">
        <v>717</v>
      </c>
      <c r="U43" s="1" t="s">
        <v>441</v>
      </c>
      <c r="V43" s="1">
        <v>1965</v>
      </c>
      <c r="W43" s="1" t="s">
        <v>1372</v>
      </c>
      <c r="X43" s="1" t="s">
        <v>7</v>
      </c>
      <c r="Y43" s="1" t="s">
        <v>342</v>
      </c>
      <c r="AA43" t="str">
        <f t="shared" si="4"/>
        <v>Hradil Jarosław</v>
      </c>
      <c r="AB43">
        <f t="shared" si="6"/>
        <v>43680</v>
      </c>
      <c r="AC43" t="str">
        <f t="shared" si="7"/>
        <v>Hradil Jarosław</v>
      </c>
      <c r="AD43" t="str">
        <f t="shared" si="8"/>
        <v>2018/2019</v>
      </c>
      <c r="AE43" t="str">
        <f t="shared" si="9"/>
        <v>S</v>
      </c>
      <c r="AF43">
        <f t="shared" si="9"/>
        <v>43680</v>
      </c>
      <c r="AG43">
        <f t="shared" si="10"/>
        <v>261</v>
      </c>
      <c r="AH43">
        <f t="shared" si="12"/>
        <v>1965</v>
      </c>
      <c r="AI43" t="str">
        <f t="shared" si="12"/>
        <v>"KS ORZEŁ Branice"</v>
      </c>
      <c r="AJ43" t="str">
        <f t="shared" si="12"/>
        <v>OKS Olesno</v>
      </c>
      <c r="AK43" t="str">
        <f t="shared" si="5"/>
        <v>OKS Olesno</v>
      </c>
      <c r="AL43" t="str">
        <f t="shared" si="11"/>
        <v>OPO</v>
      </c>
    </row>
    <row r="44" spans="1:38" x14ac:dyDescent="0.25">
      <c r="A44" s="2" t="str">
        <f t="shared" si="1"/>
        <v>Kramarczyk Artur</v>
      </c>
      <c r="B44" s="3">
        <v>26181</v>
      </c>
      <c r="C44" s="4">
        <v>414</v>
      </c>
      <c r="D44" s="5" t="s">
        <v>1706</v>
      </c>
      <c r="E44" s="6" t="s">
        <v>1707</v>
      </c>
      <c r="F44" s="7">
        <v>26222</v>
      </c>
      <c r="G44" s="8" t="s">
        <v>339</v>
      </c>
      <c r="H44" s="3">
        <v>2038</v>
      </c>
      <c r="I44" s="4" t="s">
        <v>340</v>
      </c>
      <c r="J44" s="9" t="str">
        <f t="shared" si="2"/>
        <v>"KS ORZEŁ Branice"</v>
      </c>
      <c r="K44" s="9" t="str">
        <f t="shared" si="3"/>
        <v>"KS ORZEŁ Branice"</v>
      </c>
      <c r="L44" s="9" t="s">
        <v>342</v>
      </c>
      <c r="N44" s="1" t="s">
        <v>467</v>
      </c>
      <c r="O44" s="1" t="s">
        <v>1373</v>
      </c>
      <c r="P44" s="1">
        <v>262</v>
      </c>
      <c r="Q44" s="1" t="s">
        <v>380</v>
      </c>
      <c r="R44" s="1">
        <v>43680</v>
      </c>
      <c r="S44" s="1">
        <v>39924</v>
      </c>
      <c r="T44" s="1" t="s">
        <v>1374</v>
      </c>
      <c r="U44" s="1" t="s">
        <v>528</v>
      </c>
      <c r="V44" s="1">
        <v>1974</v>
      </c>
      <c r="W44" s="1" t="s">
        <v>1372</v>
      </c>
      <c r="X44" s="1" t="s">
        <v>7</v>
      </c>
      <c r="Y44" s="1" t="s">
        <v>342</v>
      </c>
      <c r="AA44" t="str">
        <f t="shared" si="4"/>
        <v>Kramarczyk Artur</v>
      </c>
      <c r="AB44">
        <f t="shared" si="6"/>
        <v>43680</v>
      </c>
      <c r="AC44" t="str">
        <f t="shared" si="7"/>
        <v>Kramarczyk Artur</v>
      </c>
      <c r="AD44" t="str">
        <f t="shared" si="8"/>
        <v>2018/2019</v>
      </c>
      <c r="AE44" t="str">
        <f t="shared" si="9"/>
        <v>S</v>
      </c>
      <c r="AF44">
        <f t="shared" si="9"/>
        <v>43680</v>
      </c>
      <c r="AG44">
        <f t="shared" si="10"/>
        <v>262</v>
      </c>
      <c r="AH44">
        <f t="shared" si="12"/>
        <v>1974</v>
      </c>
      <c r="AI44" t="str">
        <f t="shared" si="12"/>
        <v>"KS ORZEŁ Branice"</v>
      </c>
      <c r="AJ44" t="str">
        <f t="shared" si="12"/>
        <v>OKS Olesno</v>
      </c>
      <c r="AK44" t="str">
        <f t="shared" si="5"/>
        <v>OKS Olesno</v>
      </c>
      <c r="AL44" t="str">
        <f t="shared" si="11"/>
        <v>OPO</v>
      </c>
    </row>
    <row r="45" spans="1:38" x14ac:dyDescent="0.25">
      <c r="A45" s="2" t="str">
        <f t="shared" si="1"/>
        <v>POLACZEK JERZY</v>
      </c>
      <c r="B45" s="3">
        <v>26181</v>
      </c>
      <c r="C45" s="4">
        <v>414</v>
      </c>
      <c r="D45" s="5" t="s">
        <v>1708</v>
      </c>
      <c r="E45" s="6" t="s">
        <v>1709</v>
      </c>
      <c r="F45" s="7">
        <v>26223</v>
      </c>
      <c r="G45" s="8" t="s">
        <v>339</v>
      </c>
      <c r="H45" s="3">
        <v>2039</v>
      </c>
      <c r="I45" s="4" t="s">
        <v>340</v>
      </c>
      <c r="J45" s="9" t="str">
        <f t="shared" si="2"/>
        <v>"KS ORZEŁ Branice"</v>
      </c>
      <c r="K45" s="9" t="str">
        <f t="shared" si="3"/>
        <v>"KS ORZEŁ Branice"</v>
      </c>
      <c r="L45" s="9" t="s">
        <v>342</v>
      </c>
      <c r="N45" s="1" t="s">
        <v>470</v>
      </c>
      <c r="O45" s="1" t="s">
        <v>274</v>
      </c>
      <c r="P45" s="1">
        <v>263</v>
      </c>
      <c r="Q45" s="1" t="s">
        <v>380</v>
      </c>
      <c r="R45" s="1">
        <v>43680</v>
      </c>
      <c r="S45" s="1">
        <v>49441</v>
      </c>
      <c r="T45" s="1" t="s">
        <v>712</v>
      </c>
      <c r="U45" s="1" t="s">
        <v>713</v>
      </c>
      <c r="V45" s="1">
        <v>1973</v>
      </c>
      <c r="W45" s="1" t="s">
        <v>1372</v>
      </c>
      <c r="X45" s="1" t="s">
        <v>7</v>
      </c>
      <c r="Y45" s="1" t="s">
        <v>342</v>
      </c>
      <c r="AA45" t="str">
        <f t="shared" si="4"/>
        <v>POLACZEK JERZY</v>
      </c>
      <c r="AB45">
        <f t="shared" si="6"/>
        <v>43680</v>
      </c>
      <c r="AC45" t="str">
        <f t="shared" si="7"/>
        <v>POLACZEK JERZY</v>
      </c>
      <c r="AD45" t="str">
        <f t="shared" si="8"/>
        <v>2018/2019</v>
      </c>
      <c r="AE45" t="str">
        <f t="shared" si="9"/>
        <v>S</v>
      </c>
      <c r="AF45">
        <f t="shared" si="9"/>
        <v>43680</v>
      </c>
      <c r="AG45">
        <f t="shared" si="10"/>
        <v>263</v>
      </c>
      <c r="AH45">
        <f t="shared" si="12"/>
        <v>1973</v>
      </c>
      <c r="AI45" t="str">
        <f t="shared" si="12"/>
        <v>"KS ORZEŁ Branice"</v>
      </c>
      <c r="AJ45" t="str">
        <f t="shared" si="12"/>
        <v>OKS Olesno</v>
      </c>
      <c r="AK45" t="str">
        <f t="shared" si="5"/>
        <v>OKS Olesno</v>
      </c>
      <c r="AL45" t="str">
        <f t="shared" si="11"/>
        <v>OPO</v>
      </c>
    </row>
    <row r="46" spans="1:38" x14ac:dyDescent="0.25">
      <c r="A46" s="2" t="str">
        <f t="shared" si="1"/>
        <v>Szeliga Aleksander</v>
      </c>
      <c r="B46" s="3">
        <v>26181</v>
      </c>
      <c r="C46" s="4">
        <v>414</v>
      </c>
      <c r="D46" s="5" t="s">
        <v>1710</v>
      </c>
      <c r="E46" s="6" t="s">
        <v>1711</v>
      </c>
      <c r="F46" s="7">
        <v>26224</v>
      </c>
      <c r="G46" s="8" t="s">
        <v>339</v>
      </c>
      <c r="H46" s="3">
        <v>2040</v>
      </c>
      <c r="I46" s="4" t="s">
        <v>340</v>
      </c>
      <c r="J46" s="9" t="str">
        <f t="shared" si="2"/>
        <v>"KS ORZEŁ Branice"</v>
      </c>
      <c r="K46" s="9" t="str">
        <f t="shared" si="3"/>
        <v>"KS ORZEŁ Branice"</v>
      </c>
      <c r="L46" s="9" t="s">
        <v>342</v>
      </c>
      <c r="N46" s="1" t="s">
        <v>473</v>
      </c>
      <c r="O46" s="1" t="s">
        <v>275</v>
      </c>
      <c r="P46" s="1">
        <v>264</v>
      </c>
      <c r="Q46" s="1" t="s">
        <v>380</v>
      </c>
      <c r="R46" s="1">
        <v>43680</v>
      </c>
      <c r="S46" s="1">
        <v>25337</v>
      </c>
      <c r="T46" s="1" t="s">
        <v>719</v>
      </c>
      <c r="U46" s="1" t="s">
        <v>555</v>
      </c>
      <c r="V46" s="1">
        <v>1957</v>
      </c>
      <c r="W46" s="1" t="s">
        <v>1372</v>
      </c>
      <c r="X46" s="1" t="s">
        <v>7</v>
      </c>
      <c r="Y46" s="1" t="s">
        <v>342</v>
      </c>
      <c r="AA46" t="str">
        <f t="shared" si="4"/>
        <v>Szeliga Aleksander</v>
      </c>
      <c r="AB46">
        <f t="shared" si="6"/>
        <v>43680</v>
      </c>
      <c r="AC46" t="str">
        <f t="shared" si="7"/>
        <v>Szeliga Aleksander</v>
      </c>
      <c r="AD46" t="str">
        <f t="shared" si="8"/>
        <v>2018/2019</v>
      </c>
      <c r="AE46" t="str">
        <f t="shared" si="9"/>
        <v>S</v>
      </c>
      <c r="AF46">
        <f t="shared" si="9"/>
        <v>43680</v>
      </c>
      <c r="AG46">
        <f t="shared" si="10"/>
        <v>264</v>
      </c>
      <c r="AH46">
        <f t="shared" si="12"/>
        <v>1957</v>
      </c>
      <c r="AI46" t="str">
        <f t="shared" si="12"/>
        <v>"KS ORZEŁ Branice"</v>
      </c>
      <c r="AJ46" t="str">
        <f t="shared" si="12"/>
        <v>OKS Olesno</v>
      </c>
      <c r="AK46" t="str">
        <f t="shared" si="5"/>
        <v>OKS Olesno</v>
      </c>
      <c r="AL46" t="str">
        <f t="shared" si="11"/>
        <v>OPO</v>
      </c>
    </row>
    <row r="47" spans="1:38" x14ac:dyDescent="0.25">
      <c r="A47" s="2" t="str">
        <f t="shared" si="1"/>
        <v>Szimek Ryszard</v>
      </c>
      <c r="B47" s="3">
        <v>26181</v>
      </c>
      <c r="C47" s="4">
        <v>414</v>
      </c>
      <c r="D47" s="5" t="s">
        <v>1712</v>
      </c>
      <c r="E47" s="6" t="s">
        <v>1713</v>
      </c>
      <c r="F47" s="7">
        <v>26225</v>
      </c>
      <c r="G47" s="8" t="s">
        <v>339</v>
      </c>
      <c r="H47" s="3">
        <v>2041</v>
      </c>
      <c r="I47" s="4" t="s">
        <v>340</v>
      </c>
      <c r="J47" s="9" t="str">
        <f t="shared" si="2"/>
        <v>"KS ORZEŁ Branice"</v>
      </c>
      <c r="K47" s="9" t="str">
        <f t="shared" si="3"/>
        <v>"KS ORZEŁ Branice"</v>
      </c>
      <c r="L47" s="9" t="s">
        <v>342</v>
      </c>
      <c r="N47" s="1" t="s">
        <v>475</v>
      </c>
      <c r="O47" s="1" t="s">
        <v>276</v>
      </c>
      <c r="P47" s="1">
        <v>265</v>
      </c>
      <c r="Q47" s="1" t="s">
        <v>380</v>
      </c>
      <c r="R47" s="1">
        <v>43680</v>
      </c>
      <c r="S47" s="1">
        <v>45303</v>
      </c>
      <c r="T47" s="1" t="s">
        <v>721</v>
      </c>
      <c r="U47" s="1" t="s">
        <v>722</v>
      </c>
      <c r="V47" s="1">
        <v>1973</v>
      </c>
      <c r="W47" s="1" t="s">
        <v>1372</v>
      </c>
      <c r="X47" s="1" t="s">
        <v>7</v>
      </c>
      <c r="Y47" s="1" t="s">
        <v>342</v>
      </c>
      <c r="AA47" t="str">
        <f t="shared" si="4"/>
        <v>Szimek Ryszard</v>
      </c>
      <c r="AB47">
        <f t="shared" si="6"/>
        <v>43680</v>
      </c>
      <c r="AC47" t="str">
        <f t="shared" si="7"/>
        <v>Szimek Ryszard</v>
      </c>
      <c r="AD47" t="str">
        <f t="shared" si="8"/>
        <v>2018/2019</v>
      </c>
      <c r="AE47" t="str">
        <f t="shared" si="9"/>
        <v>S</v>
      </c>
      <c r="AF47">
        <f t="shared" si="9"/>
        <v>43680</v>
      </c>
      <c r="AG47">
        <f t="shared" si="10"/>
        <v>265</v>
      </c>
      <c r="AH47">
        <f t="shared" si="12"/>
        <v>1973</v>
      </c>
      <c r="AI47" t="str">
        <f t="shared" si="12"/>
        <v>"KS ORZEŁ Branice"</v>
      </c>
      <c r="AJ47" t="str">
        <f t="shared" si="12"/>
        <v>OKS Olesno</v>
      </c>
      <c r="AK47" t="str">
        <f t="shared" si="5"/>
        <v>OKS Olesno</v>
      </c>
      <c r="AL47" t="str">
        <f t="shared" si="11"/>
        <v>OPO</v>
      </c>
    </row>
    <row r="48" spans="1:38" x14ac:dyDescent="0.25">
      <c r="A48" s="2" t="str">
        <f t="shared" si="1"/>
        <v>Walo Katarzyna</v>
      </c>
      <c r="B48" s="3">
        <v>26181</v>
      </c>
      <c r="C48" s="4">
        <v>414</v>
      </c>
      <c r="D48" s="5" t="s">
        <v>1714</v>
      </c>
      <c r="E48" s="6" t="s">
        <v>1715</v>
      </c>
      <c r="F48" s="7">
        <v>26226</v>
      </c>
      <c r="G48" s="8" t="s">
        <v>339</v>
      </c>
      <c r="H48" s="3">
        <v>2042</v>
      </c>
      <c r="I48" s="4" t="s">
        <v>340</v>
      </c>
      <c r="J48" s="9" t="str">
        <f t="shared" si="2"/>
        <v>"KS ORZEŁ Branice"</v>
      </c>
      <c r="K48" s="9" t="str">
        <f t="shared" si="3"/>
        <v>"KS ORZEŁ Branice"</v>
      </c>
      <c r="L48" s="9" t="s">
        <v>342</v>
      </c>
      <c r="N48" s="1" t="s">
        <v>478</v>
      </c>
      <c r="O48" s="1" t="s">
        <v>277</v>
      </c>
      <c r="P48" s="1">
        <v>266</v>
      </c>
      <c r="Q48" s="1" t="s">
        <v>380</v>
      </c>
      <c r="R48" s="1">
        <v>43680</v>
      </c>
      <c r="S48" s="1">
        <v>25338</v>
      </c>
      <c r="T48" s="1" t="s">
        <v>724</v>
      </c>
      <c r="U48" s="1" t="s">
        <v>352</v>
      </c>
      <c r="V48" s="1">
        <v>1980</v>
      </c>
      <c r="W48" s="1" t="s">
        <v>1372</v>
      </c>
      <c r="X48" s="1" t="s">
        <v>7</v>
      </c>
      <c r="Y48" s="1" t="s">
        <v>342</v>
      </c>
      <c r="AA48" t="str">
        <f t="shared" si="4"/>
        <v>Walo Katarzyna</v>
      </c>
      <c r="AB48">
        <f t="shared" si="6"/>
        <v>43680</v>
      </c>
      <c r="AC48" t="str">
        <f t="shared" si="7"/>
        <v>Walo Katarzyna</v>
      </c>
      <c r="AD48" t="str">
        <f t="shared" si="8"/>
        <v>2018/2019</v>
      </c>
      <c r="AE48" t="str">
        <f t="shared" si="9"/>
        <v>S</v>
      </c>
      <c r="AF48">
        <f t="shared" si="9"/>
        <v>43680</v>
      </c>
      <c r="AG48">
        <f t="shared" si="10"/>
        <v>266</v>
      </c>
      <c r="AH48">
        <f t="shared" si="12"/>
        <v>1980</v>
      </c>
      <c r="AI48" t="str">
        <f t="shared" si="12"/>
        <v>"KS ORZEŁ Branice"</v>
      </c>
      <c r="AJ48" t="str">
        <f t="shared" si="12"/>
        <v>OKS Olesno</v>
      </c>
      <c r="AK48" t="str">
        <f t="shared" si="5"/>
        <v>OKS Olesno</v>
      </c>
      <c r="AL48" t="str">
        <f t="shared" si="11"/>
        <v>OPO</v>
      </c>
    </row>
    <row r="49" spans="1:38" x14ac:dyDescent="0.25">
      <c r="A49" s="2" t="str">
        <f t="shared" si="1"/>
        <v>Wybiral Jarosław</v>
      </c>
      <c r="B49" s="3">
        <v>26181</v>
      </c>
      <c r="C49" s="4">
        <v>414</v>
      </c>
      <c r="D49" s="5" t="s">
        <v>1716</v>
      </c>
      <c r="E49" s="6" t="s">
        <v>1717</v>
      </c>
      <c r="F49" s="7">
        <v>26227</v>
      </c>
      <c r="G49" s="8" t="s">
        <v>339</v>
      </c>
      <c r="H49" s="3">
        <v>2043</v>
      </c>
      <c r="I49" s="4" t="s">
        <v>340</v>
      </c>
      <c r="J49" s="9" t="str">
        <f t="shared" si="2"/>
        <v>"KS ORZEŁ Branice"</v>
      </c>
      <c r="K49" s="9" t="str">
        <f t="shared" si="3"/>
        <v>"KS ORZEŁ Branice"</v>
      </c>
      <c r="L49" s="9" t="s">
        <v>342</v>
      </c>
      <c r="N49" s="1" t="s">
        <v>480</v>
      </c>
      <c r="O49" s="1" t="s">
        <v>279</v>
      </c>
      <c r="P49" s="1">
        <v>267</v>
      </c>
      <c r="Q49" s="1" t="s">
        <v>380</v>
      </c>
      <c r="R49" s="1">
        <v>43680</v>
      </c>
      <c r="S49" s="1">
        <v>45304</v>
      </c>
      <c r="T49" s="1" t="s">
        <v>726</v>
      </c>
      <c r="U49" s="1" t="s">
        <v>441</v>
      </c>
      <c r="V49" s="1">
        <v>1950</v>
      </c>
      <c r="W49" s="1" t="s">
        <v>1372</v>
      </c>
      <c r="X49" s="1" t="s">
        <v>7</v>
      </c>
      <c r="Y49" s="1" t="s">
        <v>342</v>
      </c>
      <c r="AA49" t="str">
        <f t="shared" si="4"/>
        <v>Wybiral Jarosław</v>
      </c>
      <c r="AB49">
        <f t="shared" si="6"/>
        <v>43680</v>
      </c>
      <c r="AC49" t="str">
        <f t="shared" si="7"/>
        <v>Wybiral Jarosław</v>
      </c>
      <c r="AD49" t="str">
        <f t="shared" si="8"/>
        <v>2018/2019</v>
      </c>
      <c r="AE49" t="str">
        <f t="shared" si="9"/>
        <v>S</v>
      </c>
      <c r="AF49">
        <f t="shared" si="9"/>
        <v>43680</v>
      </c>
      <c r="AG49">
        <f t="shared" si="10"/>
        <v>267</v>
      </c>
      <c r="AH49">
        <f t="shared" si="12"/>
        <v>1950</v>
      </c>
      <c r="AI49" t="str">
        <f t="shared" si="12"/>
        <v>"KS ORZEŁ Branice"</v>
      </c>
      <c r="AJ49" t="str">
        <f t="shared" si="12"/>
        <v>OKS Olesno</v>
      </c>
      <c r="AK49" t="str">
        <f t="shared" si="5"/>
        <v>OKS Olesno</v>
      </c>
      <c r="AL49" t="str">
        <f t="shared" si="11"/>
        <v>OPO</v>
      </c>
    </row>
    <row r="50" spans="1:38" x14ac:dyDescent="0.25">
      <c r="A50" s="2" t="str">
        <f t="shared" si="1"/>
        <v>Bielański Marcin</v>
      </c>
      <c r="B50" s="3">
        <v>26181</v>
      </c>
      <c r="C50" s="4">
        <v>414</v>
      </c>
      <c r="D50" s="5" t="s">
        <v>1718</v>
      </c>
      <c r="E50" s="6" t="s">
        <v>1719</v>
      </c>
      <c r="F50" s="7">
        <v>26228</v>
      </c>
      <c r="G50" s="8" t="s">
        <v>339</v>
      </c>
      <c r="H50" s="3">
        <v>2044</v>
      </c>
      <c r="I50" s="4" t="s">
        <v>340</v>
      </c>
      <c r="J50" s="9" t="str">
        <f t="shared" si="2"/>
        <v>"KTS KŁODNICA Kędzierzyn-Koźle"</v>
      </c>
      <c r="K50" s="9" t="str">
        <f t="shared" si="3"/>
        <v>"KTS KŁODNICA Kędzierzyn-Koźle"</v>
      </c>
      <c r="L50" s="9" t="s">
        <v>342</v>
      </c>
      <c r="N50" s="1" t="s">
        <v>484</v>
      </c>
      <c r="O50" s="1" t="s">
        <v>1375</v>
      </c>
      <c r="P50" s="1">
        <v>5636</v>
      </c>
      <c r="Q50" s="1" t="s">
        <v>381</v>
      </c>
      <c r="R50" s="1">
        <v>43712</v>
      </c>
      <c r="S50" s="1">
        <v>47818</v>
      </c>
      <c r="T50" s="1" t="s">
        <v>1376</v>
      </c>
      <c r="U50" s="1" t="s">
        <v>459</v>
      </c>
      <c r="V50" s="1">
        <v>2006</v>
      </c>
      <c r="W50" s="1" t="s">
        <v>1377</v>
      </c>
      <c r="X50" s="1" t="s">
        <v>483</v>
      </c>
      <c r="Y50" s="1" t="s">
        <v>342</v>
      </c>
      <c r="AA50" t="str">
        <f t="shared" si="4"/>
        <v>Bielański Marcin</v>
      </c>
      <c r="AB50">
        <f t="shared" si="6"/>
        <v>43712</v>
      </c>
      <c r="AC50" t="str">
        <f t="shared" si="7"/>
        <v>Bielański Marcin</v>
      </c>
      <c r="AD50" t="str">
        <f t="shared" si="8"/>
        <v>2018/2019</v>
      </c>
      <c r="AE50" t="str">
        <f t="shared" si="9"/>
        <v>M</v>
      </c>
      <c r="AF50">
        <f t="shared" si="9"/>
        <v>43712</v>
      </c>
      <c r="AG50">
        <f t="shared" si="10"/>
        <v>5636</v>
      </c>
      <c r="AH50">
        <f t="shared" si="12"/>
        <v>2006</v>
      </c>
      <c r="AI50" t="str">
        <f t="shared" si="12"/>
        <v>"KTS KŁODNICA Kędzierzyn-Koźle"</v>
      </c>
      <c r="AJ50" t="str">
        <f t="shared" si="12"/>
        <v>KTS LEW Głubczyce</v>
      </c>
      <c r="AK50" t="str">
        <f t="shared" si="5"/>
        <v>KTS LEW Głubczyce</v>
      </c>
      <c r="AL50" t="str">
        <f t="shared" si="11"/>
        <v>OPO</v>
      </c>
    </row>
    <row r="51" spans="1:38" x14ac:dyDescent="0.25">
      <c r="A51" s="2" t="str">
        <f t="shared" si="1"/>
        <v>Biernacki Leszek</v>
      </c>
      <c r="B51" s="3">
        <v>26181</v>
      </c>
      <c r="C51" s="4">
        <v>414</v>
      </c>
      <c r="D51" s="5" t="s">
        <v>1720</v>
      </c>
      <c r="E51" s="6" t="s">
        <v>1721</v>
      </c>
      <c r="F51" s="7">
        <v>26229</v>
      </c>
      <c r="G51" s="8" t="s">
        <v>339</v>
      </c>
      <c r="H51" s="3">
        <v>2045</v>
      </c>
      <c r="I51" s="4" t="s">
        <v>340</v>
      </c>
      <c r="J51" s="9" t="str">
        <f t="shared" si="2"/>
        <v>"KTS KŁODNICA Kędzierzyn-Koźle"</v>
      </c>
      <c r="K51" s="9" t="str">
        <f t="shared" si="3"/>
        <v>"KTS KŁODNICA Kędzierzyn-Koźle"</v>
      </c>
      <c r="L51" s="9" t="s">
        <v>342</v>
      </c>
      <c r="N51" s="1" t="s">
        <v>487</v>
      </c>
      <c r="O51" s="1" t="s">
        <v>1378</v>
      </c>
      <c r="P51" s="1">
        <v>11014</v>
      </c>
      <c r="Q51" s="1" t="s">
        <v>381</v>
      </c>
      <c r="R51" s="1">
        <v>43862</v>
      </c>
      <c r="S51" s="1">
        <v>42812</v>
      </c>
      <c r="T51" s="1" t="s">
        <v>1379</v>
      </c>
      <c r="U51" s="1" t="s">
        <v>1380</v>
      </c>
      <c r="V51" s="1">
        <v>2004</v>
      </c>
      <c r="W51" s="1" t="s">
        <v>1377</v>
      </c>
      <c r="X51" s="1" t="s">
        <v>483</v>
      </c>
      <c r="Y51" s="1" t="s">
        <v>342</v>
      </c>
      <c r="AA51" t="str">
        <f t="shared" si="4"/>
        <v>Biernacki Leszek</v>
      </c>
      <c r="AB51">
        <f t="shared" si="6"/>
        <v>43862</v>
      </c>
      <c r="AC51" t="str">
        <f t="shared" si="7"/>
        <v>Biernacki Leszek</v>
      </c>
      <c r="AD51" t="str">
        <f t="shared" si="8"/>
        <v>2018/2019</v>
      </c>
      <c r="AE51" t="str">
        <f t="shared" si="9"/>
        <v>M</v>
      </c>
      <c r="AF51">
        <f t="shared" si="9"/>
        <v>43862</v>
      </c>
      <c r="AG51">
        <f t="shared" si="10"/>
        <v>11014</v>
      </c>
      <c r="AH51">
        <f t="shared" si="12"/>
        <v>2004</v>
      </c>
      <c r="AI51" t="str">
        <f t="shared" si="12"/>
        <v>"KTS KŁODNICA Kędzierzyn-Koźle"</v>
      </c>
      <c r="AJ51" t="str">
        <f t="shared" si="12"/>
        <v>KTS LEW Głubczyce</v>
      </c>
      <c r="AK51" t="str">
        <f t="shared" si="5"/>
        <v>KTS LEW Głubczyce</v>
      </c>
      <c r="AL51" t="str">
        <f t="shared" si="11"/>
        <v>OPO</v>
      </c>
    </row>
    <row r="52" spans="1:38" x14ac:dyDescent="0.25">
      <c r="A52" s="2" t="str">
        <f t="shared" si="1"/>
        <v>Budkiewicz Szymon</v>
      </c>
      <c r="B52" s="3">
        <v>26181</v>
      </c>
      <c r="C52" s="4">
        <v>414</v>
      </c>
      <c r="D52" s="5" t="s">
        <v>1722</v>
      </c>
      <c r="E52" s="6" t="s">
        <v>1723</v>
      </c>
      <c r="F52" s="7">
        <v>26230</v>
      </c>
      <c r="G52" s="8" t="s">
        <v>339</v>
      </c>
      <c r="H52" s="3">
        <v>2046</v>
      </c>
      <c r="I52" s="4" t="s">
        <v>340</v>
      </c>
      <c r="J52" s="9" t="str">
        <f t="shared" si="2"/>
        <v>"KTS KŁODNICA Kędzierzyn-Koźle"</v>
      </c>
      <c r="K52" s="9" t="str">
        <f t="shared" si="3"/>
        <v>"KTS KŁODNICA Kędzierzyn-Koźle"</v>
      </c>
      <c r="L52" s="9" t="s">
        <v>342</v>
      </c>
      <c r="N52" s="1" t="s">
        <v>489</v>
      </c>
      <c r="O52" s="1" t="s">
        <v>21</v>
      </c>
      <c r="P52" s="1">
        <v>5644</v>
      </c>
      <c r="Q52" s="1" t="s">
        <v>380</v>
      </c>
      <c r="R52" s="1">
        <v>43712</v>
      </c>
      <c r="S52" s="1">
        <v>25297</v>
      </c>
      <c r="T52" s="1" t="s">
        <v>992</v>
      </c>
      <c r="U52" s="1" t="s">
        <v>432</v>
      </c>
      <c r="V52" s="1">
        <v>1997</v>
      </c>
      <c r="W52" s="1" t="s">
        <v>1377</v>
      </c>
      <c r="X52" s="1" t="s">
        <v>483</v>
      </c>
      <c r="Y52" s="1" t="s">
        <v>342</v>
      </c>
      <c r="AA52" t="str">
        <f t="shared" si="4"/>
        <v>Budkiewicz Szymon</v>
      </c>
      <c r="AB52">
        <f t="shared" si="6"/>
        <v>43712</v>
      </c>
      <c r="AC52" t="str">
        <f t="shared" si="7"/>
        <v>Budkiewicz Szymon</v>
      </c>
      <c r="AD52" t="str">
        <f t="shared" si="8"/>
        <v>2018/2019</v>
      </c>
      <c r="AE52" t="str">
        <f t="shared" si="9"/>
        <v>S</v>
      </c>
      <c r="AF52">
        <f t="shared" si="9"/>
        <v>43712</v>
      </c>
      <c r="AG52">
        <f t="shared" si="10"/>
        <v>5644</v>
      </c>
      <c r="AH52">
        <f t="shared" si="12"/>
        <v>1997</v>
      </c>
      <c r="AI52" t="str">
        <f t="shared" si="12"/>
        <v>"KTS KŁODNICA Kędzierzyn-Koźle"</v>
      </c>
      <c r="AJ52" t="str">
        <f t="shared" si="12"/>
        <v>KTS LEW Głubczyce</v>
      </c>
      <c r="AK52" t="str">
        <f t="shared" si="5"/>
        <v>KTS LEW Głubczyce</v>
      </c>
      <c r="AL52" t="str">
        <f t="shared" si="11"/>
        <v>OPO</v>
      </c>
    </row>
    <row r="53" spans="1:38" x14ac:dyDescent="0.25">
      <c r="A53" s="2" t="str">
        <f t="shared" si="1"/>
        <v>Cież Michał</v>
      </c>
      <c r="B53" s="3">
        <v>26181</v>
      </c>
      <c r="C53" s="4">
        <v>414</v>
      </c>
      <c r="D53" s="5" t="s">
        <v>1724</v>
      </c>
      <c r="E53" s="6" t="s">
        <v>1725</v>
      </c>
      <c r="F53" s="7">
        <v>26231</v>
      </c>
      <c r="G53" s="8" t="s">
        <v>339</v>
      </c>
      <c r="H53" s="3">
        <v>2047</v>
      </c>
      <c r="I53" s="4" t="s">
        <v>340</v>
      </c>
      <c r="J53" s="9" t="str">
        <f t="shared" si="2"/>
        <v>"KTS KŁODNICA Kędzierzyn-Koźle"</v>
      </c>
      <c r="K53" s="9" t="str">
        <f t="shared" si="3"/>
        <v>"KTS KŁODNICA Kędzierzyn-Koźle"</v>
      </c>
      <c r="L53" s="9" t="s">
        <v>342</v>
      </c>
      <c r="N53" s="1" t="s">
        <v>490</v>
      </c>
      <c r="O53" s="1" t="s">
        <v>33</v>
      </c>
      <c r="P53" s="1">
        <v>5645</v>
      </c>
      <c r="Q53" s="1" t="s">
        <v>380</v>
      </c>
      <c r="R53" s="1">
        <v>43712</v>
      </c>
      <c r="S53" s="1">
        <v>31309</v>
      </c>
      <c r="T53" s="1" t="s">
        <v>994</v>
      </c>
      <c r="U53" s="1" t="s">
        <v>477</v>
      </c>
      <c r="V53" s="1">
        <v>1999</v>
      </c>
      <c r="W53" s="1" t="s">
        <v>1377</v>
      </c>
      <c r="X53" s="1" t="s">
        <v>483</v>
      </c>
      <c r="Y53" s="1" t="s">
        <v>342</v>
      </c>
      <c r="AA53" t="str">
        <f t="shared" si="4"/>
        <v>Cież Michał</v>
      </c>
      <c r="AB53">
        <f t="shared" si="6"/>
        <v>43712</v>
      </c>
      <c r="AC53" t="str">
        <f t="shared" si="7"/>
        <v>Cież Michał</v>
      </c>
      <c r="AD53" t="str">
        <f t="shared" si="8"/>
        <v>2018/2019</v>
      </c>
      <c r="AE53" t="str">
        <f t="shared" si="9"/>
        <v>S</v>
      </c>
      <c r="AF53">
        <f t="shared" si="9"/>
        <v>43712</v>
      </c>
      <c r="AG53">
        <f t="shared" si="10"/>
        <v>5645</v>
      </c>
      <c r="AH53">
        <f t="shared" si="12"/>
        <v>1999</v>
      </c>
      <c r="AI53" t="str">
        <f t="shared" si="12"/>
        <v>"KTS KŁODNICA Kędzierzyn-Koźle"</v>
      </c>
      <c r="AJ53" t="str">
        <f t="shared" si="12"/>
        <v>KTS LEW Głubczyce</v>
      </c>
      <c r="AK53" t="str">
        <f t="shared" si="5"/>
        <v>KTS LEW Głubczyce</v>
      </c>
      <c r="AL53" t="str">
        <f t="shared" si="11"/>
        <v>OPO</v>
      </c>
    </row>
    <row r="54" spans="1:38" x14ac:dyDescent="0.25">
      <c r="A54" s="2" t="str">
        <f t="shared" si="1"/>
        <v>Czuż Grzegorz</v>
      </c>
      <c r="B54" s="3">
        <v>26181</v>
      </c>
      <c r="C54" s="4">
        <v>414</v>
      </c>
      <c r="D54" s="5" t="s">
        <v>1726</v>
      </c>
      <c r="E54" s="6" t="s">
        <v>1727</v>
      </c>
      <c r="F54" s="7">
        <v>26232</v>
      </c>
      <c r="G54" s="8" t="s">
        <v>339</v>
      </c>
      <c r="H54" s="3">
        <v>2048</v>
      </c>
      <c r="I54" s="4" t="s">
        <v>340</v>
      </c>
      <c r="J54" s="9" t="str">
        <f t="shared" si="2"/>
        <v>"KTS KŁODNICA Kędzierzyn-Koźle"</v>
      </c>
      <c r="K54" s="9" t="str">
        <f t="shared" si="3"/>
        <v>"KTS KŁODNICA Kędzierzyn-Koźle"</v>
      </c>
      <c r="L54" s="9" t="s">
        <v>342</v>
      </c>
      <c r="N54" s="1" t="s">
        <v>492</v>
      </c>
      <c r="O54" s="1" t="s">
        <v>44</v>
      </c>
      <c r="P54" s="1">
        <v>5646</v>
      </c>
      <c r="Q54" s="1" t="s">
        <v>380</v>
      </c>
      <c r="R54" s="1">
        <v>43712</v>
      </c>
      <c r="S54" s="1">
        <v>19020</v>
      </c>
      <c r="T54" s="1" t="s">
        <v>996</v>
      </c>
      <c r="U54" s="1" t="s">
        <v>437</v>
      </c>
      <c r="V54" s="1">
        <v>1974</v>
      </c>
      <c r="W54" s="1" t="s">
        <v>1377</v>
      </c>
      <c r="X54" s="1" t="s">
        <v>483</v>
      </c>
      <c r="Y54" s="1" t="s">
        <v>342</v>
      </c>
      <c r="AA54" t="str">
        <f t="shared" si="4"/>
        <v>Czuż Grzegorz</v>
      </c>
      <c r="AB54">
        <f t="shared" si="6"/>
        <v>43712</v>
      </c>
      <c r="AC54" t="str">
        <f t="shared" si="7"/>
        <v>Czuż Grzegorz</v>
      </c>
      <c r="AD54" t="str">
        <f t="shared" si="8"/>
        <v>2018/2019</v>
      </c>
      <c r="AE54" t="str">
        <f t="shared" si="9"/>
        <v>S</v>
      </c>
      <c r="AF54">
        <f t="shared" si="9"/>
        <v>43712</v>
      </c>
      <c r="AG54">
        <f t="shared" si="10"/>
        <v>5646</v>
      </c>
      <c r="AH54">
        <f t="shared" si="12"/>
        <v>1974</v>
      </c>
      <c r="AI54" t="str">
        <f t="shared" si="12"/>
        <v>"KTS KŁODNICA Kędzierzyn-Koźle"</v>
      </c>
      <c r="AJ54" t="str">
        <f t="shared" si="12"/>
        <v>KTS LEW Głubczyce</v>
      </c>
      <c r="AK54" t="str">
        <f t="shared" si="5"/>
        <v>KTS LEW Głubczyce</v>
      </c>
      <c r="AL54" t="str">
        <f t="shared" si="11"/>
        <v>OPO</v>
      </c>
    </row>
    <row r="55" spans="1:38" x14ac:dyDescent="0.25">
      <c r="A55" s="2" t="str">
        <f t="shared" si="1"/>
        <v>Deneka Jan</v>
      </c>
      <c r="B55" s="3">
        <v>26181</v>
      </c>
      <c r="C55" s="4">
        <v>414</v>
      </c>
      <c r="D55" s="5" t="s">
        <v>1728</v>
      </c>
      <c r="E55" s="6" t="s">
        <v>1729</v>
      </c>
      <c r="F55" s="7">
        <v>26233</v>
      </c>
      <c r="G55" s="8" t="s">
        <v>339</v>
      </c>
      <c r="H55" s="3">
        <v>2049</v>
      </c>
      <c r="I55" s="4" t="s">
        <v>340</v>
      </c>
      <c r="J55" s="9" t="str">
        <f t="shared" si="2"/>
        <v>"KTS KŁODNICA Kędzierzyn-Koźle"</v>
      </c>
      <c r="K55" s="9" t="str">
        <f t="shared" si="3"/>
        <v>"KTS KŁODNICA Kędzierzyn-Koźle"</v>
      </c>
      <c r="L55" s="9" t="s">
        <v>342</v>
      </c>
      <c r="N55" s="1" t="s">
        <v>494</v>
      </c>
      <c r="O55" s="1" t="s">
        <v>56</v>
      </c>
      <c r="P55" s="1">
        <v>5637</v>
      </c>
      <c r="Q55" s="1" t="s">
        <v>381</v>
      </c>
      <c r="R55" s="1">
        <v>43712</v>
      </c>
      <c r="S55" s="1">
        <v>44823</v>
      </c>
      <c r="T55" s="1" t="s">
        <v>1003</v>
      </c>
      <c r="U55" s="1" t="s">
        <v>521</v>
      </c>
      <c r="V55" s="1">
        <v>2006</v>
      </c>
      <c r="W55" s="1" t="s">
        <v>1377</v>
      </c>
      <c r="X55" s="1" t="s">
        <v>483</v>
      </c>
      <c r="Y55" s="1" t="s">
        <v>342</v>
      </c>
      <c r="AA55" t="str">
        <f t="shared" si="4"/>
        <v>Deneka Jan</v>
      </c>
      <c r="AB55">
        <f t="shared" si="6"/>
        <v>43712</v>
      </c>
      <c r="AC55" t="str">
        <f t="shared" si="7"/>
        <v>Deneka Jan</v>
      </c>
      <c r="AD55" t="str">
        <f t="shared" si="8"/>
        <v>2018/2019</v>
      </c>
      <c r="AE55" t="str">
        <f t="shared" si="9"/>
        <v>M</v>
      </c>
      <c r="AF55">
        <f t="shared" si="9"/>
        <v>43712</v>
      </c>
      <c r="AG55">
        <f t="shared" si="10"/>
        <v>5637</v>
      </c>
      <c r="AH55">
        <f t="shared" si="12"/>
        <v>2006</v>
      </c>
      <c r="AI55" t="str">
        <f t="shared" si="12"/>
        <v>"KTS KŁODNICA Kędzierzyn-Koźle"</v>
      </c>
      <c r="AJ55" t="str">
        <f t="shared" si="12"/>
        <v>KTS LEW Głubczyce</v>
      </c>
      <c r="AK55" t="str">
        <f t="shared" si="5"/>
        <v>KTS LEW Głubczyce</v>
      </c>
      <c r="AL55" t="str">
        <f t="shared" si="11"/>
        <v>OPO</v>
      </c>
    </row>
    <row r="56" spans="1:38" x14ac:dyDescent="0.25">
      <c r="A56" s="2" t="str">
        <f t="shared" si="1"/>
        <v>Kotowicz Bartosz</v>
      </c>
      <c r="B56" s="3">
        <v>26181</v>
      </c>
      <c r="C56" s="4">
        <v>414</v>
      </c>
      <c r="D56" s="5" t="s">
        <v>1730</v>
      </c>
      <c r="E56" s="6" t="s">
        <v>1731</v>
      </c>
      <c r="F56" s="7">
        <v>26234</v>
      </c>
      <c r="G56" s="8" t="s">
        <v>339</v>
      </c>
      <c r="H56" s="3">
        <v>2050</v>
      </c>
      <c r="I56" s="4" t="s">
        <v>340</v>
      </c>
      <c r="J56" s="9" t="str">
        <f t="shared" si="2"/>
        <v>"KTS KŁODNICA Kędzierzyn-Koźle"</v>
      </c>
      <c r="K56" s="9" t="str">
        <f t="shared" si="3"/>
        <v>"KTS KŁODNICA Kędzierzyn-Koźle"</v>
      </c>
      <c r="L56" s="9" t="s">
        <v>342</v>
      </c>
      <c r="N56" s="1" t="s">
        <v>495</v>
      </c>
      <c r="O56" s="1" t="s">
        <v>68</v>
      </c>
      <c r="P56" s="1">
        <v>5638</v>
      </c>
      <c r="Q56" s="1" t="s">
        <v>381</v>
      </c>
      <c r="R56" s="1">
        <v>43712</v>
      </c>
      <c r="S56" s="1">
        <v>47814</v>
      </c>
      <c r="T56" s="1" t="s">
        <v>1005</v>
      </c>
      <c r="U56" s="1" t="s">
        <v>491</v>
      </c>
      <c r="V56" s="1">
        <v>2002</v>
      </c>
      <c r="W56" s="1" t="s">
        <v>1377</v>
      </c>
      <c r="X56" s="1" t="s">
        <v>483</v>
      </c>
      <c r="Y56" s="1" t="s">
        <v>342</v>
      </c>
      <c r="AA56" t="str">
        <f t="shared" si="4"/>
        <v>Kotowicz Bartosz</v>
      </c>
      <c r="AB56">
        <f t="shared" si="6"/>
        <v>43712</v>
      </c>
      <c r="AC56" t="str">
        <f t="shared" si="7"/>
        <v>Kotowicz Bartosz</v>
      </c>
      <c r="AD56" t="str">
        <f t="shared" si="8"/>
        <v>2018/2019</v>
      </c>
      <c r="AE56" t="str">
        <f t="shared" si="9"/>
        <v>M</v>
      </c>
      <c r="AF56">
        <f t="shared" si="9"/>
        <v>43712</v>
      </c>
      <c r="AG56">
        <f t="shared" si="10"/>
        <v>5638</v>
      </c>
      <c r="AH56">
        <f t="shared" si="12"/>
        <v>2002</v>
      </c>
      <c r="AI56" t="str">
        <f t="shared" si="12"/>
        <v>"KTS KŁODNICA Kędzierzyn-Koźle"</v>
      </c>
      <c r="AJ56" t="str">
        <f t="shared" si="12"/>
        <v>KTS LEW Głubczyce</v>
      </c>
      <c r="AK56" t="str">
        <f t="shared" si="5"/>
        <v>KTS LEW Głubczyce</v>
      </c>
      <c r="AL56" t="str">
        <f t="shared" si="11"/>
        <v>OPO</v>
      </c>
    </row>
    <row r="57" spans="1:38" x14ac:dyDescent="0.25">
      <c r="A57" s="2" t="str">
        <f t="shared" si="1"/>
        <v>Lang Dominik</v>
      </c>
      <c r="B57" s="3">
        <v>26181</v>
      </c>
      <c r="C57" s="4">
        <v>414</v>
      </c>
      <c r="D57" s="5" t="s">
        <v>1732</v>
      </c>
      <c r="E57" s="6" t="s">
        <v>1733</v>
      </c>
      <c r="F57" s="7">
        <v>26235</v>
      </c>
      <c r="G57" s="8" t="s">
        <v>339</v>
      </c>
      <c r="H57" s="3">
        <v>2051</v>
      </c>
      <c r="I57" s="4" t="s">
        <v>340</v>
      </c>
      <c r="J57" s="9" t="str">
        <f t="shared" si="2"/>
        <v>"KTS KŁODNICA Kędzierzyn-Koźle"</v>
      </c>
      <c r="K57" s="9" t="str">
        <f t="shared" si="3"/>
        <v>"KTS KŁODNICA Kędzierzyn-Koźle"</v>
      </c>
      <c r="L57" s="9" t="s">
        <v>342</v>
      </c>
      <c r="N57" s="1" t="s">
        <v>498</v>
      </c>
      <c r="O57" s="1" t="s">
        <v>79</v>
      </c>
      <c r="P57" s="1">
        <v>5639</v>
      </c>
      <c r="Q57" s="1" t="s">
        <v>381</v>
      </c>
      <c r="R57" s="1">
        <v>43712</v>
      </c>
      <c r="S57" s="1">
        <v>32261</v>
      </c>
      <c r="T57" s="1" t="s">
        <v>1007</v>
      </c>
      <c r="U57" s="1" t="s">
        <v>735</v>
      </c>
      <c r="V57" s="1">
        <v>2002</v>
      </c>
      <c r="W57" s="1" t="s">
        <v>1377</v>
      </c>
      <c r="X57" s="1" t="s">
        <v>483</v>
      </c>
      <c r="Y57" s="1" t="s">
        <v>342</v>
      </c>
      <c r="AA57" t="str">
        <f t="shared" si="4"/>
        <v>Lang Dominik</v>
      </c>
      <c r="AB57">
        <f t="shared" si="6"/>
        <v>43712</v>
      </c>
      <c r="AC57" t="str">
        <f t="shared" si="7"/>
        <v>Lang Dominik</v>
      </c>
      <c r="AD57" t="str">
        <f t="shared" si="8"/>
        <v>2018/2019</v>
      </c>
      <c r="AE57" t="str">
        <f t="shared" si="9"/>
        <v>M</v>
      </c>
      <c r="AF57">
        <f t="shared" si="9"/>
        <v>43712</v>
      </c>
      <c r="AG57">
        <f t="shared" si="10"/>
        <v>5639</v>
      </c>
      <c r="AH57">
        <f t="shared" si="12"/>
        <v>2002</v>
      </c>
      <c r="AI57" t="str">
        <f t="shared" si="12"/>
        <v>"KTS KŁODNICA Kędzierzyn-Koźle"</v>
      </c>
      <c r="AJ57" t="str">
        <f t="shared" si="12"/>
        <v>KTS LEW Głubczyce</v>
      </c>
      <c r="AK57" t="str">
        <f t="shared" si="5"/>
        <v>KTS LEW Głubczyce</v>
      </c>
      <c r="AL57" t="str">
        <f t="shared" si="11"/>
        <v>OPO</v>
      </c>
    </row>
    <row r="58" spans="1:38" x14ac:dyDescent="0.25">
      <c r="A58" s="2" t="str">
        <f t="shared" si="1"/>
        <v>Madziała Kacper</v>
      </c>
      <c r="B58" s="3">
        <v>26181</v>
      </c>
      <c r="C58" s="4">
        <v>414</v>
      </c>
      <c r="D58" s="5" t="s">
        <v>1734</v>
      </c>
      <c r="E58" s="6" t="s">
        <v>1735</v>
      </c>
      <c r="F58" s="7">
        <v>26236</v>
      </c>
      <c r="G58" s="8" t="s">
        <v>339</v>
      </c>
      <c r="H58" s="3">
        <v>2052</v>
      </c>
      <c r="I58" s="4" t="s">
        <v>340</v>
      </c>
      <c r="J58" s="9" t="str">
        <f t="shared" si="2"/>
        <v>"KTS KŁODNICA Kędzierzyn-Koźle"</v>
      </c>
      <c r="K58" s="9" t="str">
        <f t="shared" si="3"/>
        <v>"KTS KŁODNICA Kędzierzyn-Koźle"</v>
      </c>
      <c r="L58" s="9" t="s">
        <v>342</v>
      </c>
      <c r="N58" s="1" t="s">
        <v>499</v>
      </c>
      <c r="O58" s="1" t="s">
        <v>72</v>
      </c>
      <c r="P58" s="1">
        <v>5640</v>
      </c>
      <c r="Q58" s="1" t="s">
        <v>381</v>
      </c>
      <c r="R58" s="1">
        <v>43712</v>
      </c>
      <c r="S58" s="1">
        <v>45954</v>
      </c>
      <c r="T58" s="1" t="s">
        <v>504</v>
      </c>
      <c r="U58" s="1" t="s">
        <v>505</v>
      </c>
      <c r="V58" s="1">
        <v>2002</v>
      </c>
      <c r="W58" s="1" t="s">
        <v>1377</v>
      </c>
      <c r="X58" s="1" t="s">
        <v>483</v>
      </c>
      <c r="Y58" s="1" t="s">
        <v>342</v>
      </c>
      <c r="AA58" t="str">
        <f t="shared" si="4"/>
        <v>Madziała Kacper</v>
      </c>
      <c r="AB58">
        <f t="shared" si="6"/>
        <v>43712</v>
      </c>
      <c r="AC58" t="str">
        <f t="shared" si="7"/>
        <v>Madziała Kacper</v>
      </c>
      <c r="AD58" t="str">
        <f t="shared" si="8"/>
        <v>2018/2019</v>
      </c>
      <c r="AE58" t="str">
        <f t="shared" si="9"/>
        <v>M</v>
      </c>
      <c r="AF58">
        <f t="shared" si="9"/>
        <v>43712</v>
      </c>
      <c r="AG58">
        <f t="shared" si="10"/>
        <v>5640</v>
      </c>
      <c r="AH58">
        <f t="shared" si="12"/>
        <v>2002</v>
      </c>
      <c r="AI58" t="str">
        <f t="shared" si="12"/>
        <v>"KTS KŁODNICA Kędzierzyn-Koźle"</v>
      </c>
      <c r="AJ58" t="str">
        <f t="shared" si="12"/>
        <v>KTS LEW Głubczyce</v>
      </c>
      <c r="AK58" t="str">
        <f t="shared" si="5"/>
        <v>KTS LEW Głubczyce</v>
      </c>
      <c r="AL58" t="str">
        <f t="shared" si="11"/>
        <v>OPO</v>
      </c>
    </row>
    <row r="59" spans="1:38" x14ac:dyDescent="0.25">
      <c r="A59" s="2" t="str">
        <f t="shared" si="1"/>
        <v>Marek Magdalena</v>
      </c>
      <c r="B59" s="3">
        <v>26181</v>
      </c>
      <c r="C59" s="4">
        <v>414</v>
      </c>
      <c r="D59" s="5" t="s">
        <v>1736</v>
      </c>
      <c r="E59" s="6" t="s">
        <v>1737</v>
      </c>
      <c r="F59" s="7">
        <v>26237</v>
      </c>
      <c r="G59" s="8" t="s">
        <v>339</v>
      </c>
      <c r="H59" s="3">
        <v>2053</v>
      </c>
      <c r="I59" s="4" t="s">
        <v>340</v>
      </c>
      <c r="J59" s="9" t="str">
        <f t="shared" si="2"/>
        <v>"KTS KŁODNICA Kędzierzyn-Koźle"</v>
      </c>
      <c r="K59" s="9" t="str">
        <f t="shared" si="3"/>
        <v>"KTS KŁODNICA Kędzierzyn-Koźle"</v>
      </c>
      <c r="L59" s="9" t="s">
        <v>342</v>
      </c>
      <c r="N59" s="1" t="s">
        <v>501</v>
      </c>
      <c r="O59" s="1" t="s">
        <v>91</v>
      </c>
      <c r="P59" s="1">
        <v>5647</v>
      </c>
      <c r="Q59" s="1" t="s">
        <v>380</v>
      </c>
      <c r="R59" s="1">
        <v>43712</v>
      </c>
      <c r="S59" s="1">
        <v>35435</v>
      </c>
      <c r="T59" s="1" t="s">
        <v>629</v>
      </c>
      <c r="U59" s="1" t="s">
        <v>830</v>
      </c>
      <c r="V59" s="1">
        <v>2001</v>
      </c>
      <c r="W59" s="1" t="s">
        <v>1377</v>
      </c>
      <c r="X59" s="1" t="s">
        <v>483</v>
      </c>
      <c r="Y59" s="1" t="s">
        <v>342</v>
      </c>
      <c r="AA59" t="str">
        <f t="shared" si="4"/>
        <v>Marek Magdalena</v>
      </c>
      <c r="AB59">
        <f t="shared" si="6"/>
        <v>43712</v>
      </c>
      <c r="AC59" t="str">
        <f t="shared" si="7"/>
        <v>Marek Magdalena</v>
      </c>
      <c r="AD59" t="str">
        <f t="shared" si="8"/>
        <v>2018/2019</v>
      </c>
      <c r="AE59" t="str">
        <f t="shared" si="9"/>
        <v>S</v>
      </c>
      <c r="AF59">
        <f t="shared" si="9"/>
        <v>43712</v>
      </c>
      <c r="AG59">
        <f t="shared" si="10"/>
        <v>5647</v>
      </c>
      <c r="AH59">
        <f t="shared" si="12"/>
        <v>2001</v>
      </c>
      <c r="AI59" t="str">
        <f t="shared" si="12"/>
        <v>"KTS KŁODNICA Kędzierzyn-Koźle"</v>
      </c>
      <c r="AJ59" t="str">
        <f t="shared" si="12"/>
        <v>KTS LEW Głubczyce</v>
      </c>
      <c r="AK59" t="str">
        <f t="shared" si="5"/>
        <v>KTS LEW Głubczyce</v>
      </c>
      <c r="AL59" t="str">
        <f t="shared" si="11"/>
        <v>OPO</v>
      </c>
    </row>
    <row r="60" spans="1:38" x14ac:dyDescent="0.25">
      <c r="A60" s="2" t="str">
        <f t="shared" si="1"/>
        <v>Mojzyk Maciej</v>
      </c>
      <c r="B60" s="3">
        <v>26181</v>
      </c>
      <c r="C60" s="4">
        <v>414</v>
      </c>
      <c r="D60" s="5" t="s">
        <v>1738</v>
      </c>
      <c r="E60" s="6" t="s">
        <v>1739</v>
      </c>
      <c r="F60" s="7">
        <v>26238</v>
      </c>
      <c r="G60" s="8" t="s">
        <v>339</v>
      </c>
      <c r="H60" s="3">
        <v>2054</v>
      </c>
      <c r="I60" s="4" t="s">
        <v>340</v>
      </c>
      <c r="J60" s="9" t="str">
        <f t="shared" si="2"/>
        <v>"KTS KŁODNICA Kędzierzyn-Koźle"</v>
      </c>
      <c r="K60" s="9" t="str">
        <f t="shared" si="3"/>
        <v>"KTS KŁODNICA Kędzierzyn-Koźle"</v>
      </c>
      <c r="L60" s="9" t="s">
        <v>342</v>
      </c>
      <c r="N60" s="1" t="s">
        <v>503</v>
      </c>
      <c r="O60" s="1" t="s">
        <v>102</v>
      </c>
      <c r="P60" s="1">
        <v>5641</v>
      </c>
      <c r="Q60" s="1" t="s">
        <v>381</v>
      </c>
      <c r="R60" s="1">
        <v>43712</v>
      </c>
      <c r="S60" s="1">
        <v>44810</v>
      </c>
      <c r="T60" s="1" t="s">
        <v>1010</v>
      </c>
      <c r="U60" s="1" t="s">
        <v>413</v>
      </c>
      <c r="V60" s="1">
        <v>2003</v>
      </c>
      <c r="W60" s="1" t="s">
        <v>1377</v>
      </c>
      <c r="X60" s="1" t="s">
        <v>483</v>
      </c>
      <c r="Y60" s="1" t="s">
        <v>342</v>
      </c>
      <c r="AA60" t="str">
        <f t="shared" si="4"/>
        <v>Mojzyk Maciej</v>
      </c>
      <c r="AB60">
        <f t="shared" si="6"/>
        <v>43712</v>
      </c>
      <c r="AC60" t="str">
        <f t="shared" si="7"/>
        <v>Mojzyk Maciej</v>
      </c>
      <c r="AD60" t="str">
        <f t="shared" si="8"/>
        <v>2018/2019</v>
      </c>
      <c r="AE60" t="str">
        <f t="shared" si="9"/>
        <v>M</v>
      </c>
      <c r="AF60">
        <f t="shared" si="9"/>
        <v>43712</v>
      </c>
      <c r="AG60">
        <f t="shared" si="10"/>
        <v>5641</v>
      </c>
      <c r="AH60">
        <f t="shared" si="12"/>
        <v>2003</v>
      </c>
      <c r="AI60" t="str">
        <f t="shared" si="12"/>
        <v>"KTS KŁODNICA Kędzierzyn-Koźle"</v>
      </c>
      <c r="AJ60" t="str">
        <f t="shared" si="12"/>
        <v>KTS LEW Głubczyce</v>
      </c>
      <c r="AK60" t="str">
        <f t="shared" si="5"/>
        <v>KTS LEW Głubczyce</v>
      </c>
      <c r="AL60" t="str">
        <f t="shared" si="11"/>
        <v>OPO</v>
      </c>
    </row>
    <row r="61" spans="1:38" x14ac:dyDescent="0.25">
      <c r="A61" s="2" t="str">
        <f t="shared" si="1"/>
        <v>Sikora Szymon</v>
      </c>
      <c r="B61" s="3">
        <v>26181</v>
      </c>
      <c r="C61" s="4">
        <v>414</v>
      </c>
      <c r="D61" s="5" t="s">
        <v>1740</v>
      </c>
      <c r="E61" s="6" t="s">
        <v>1741</v>
      </c>
      <c r="F61" s="7">
        <v>26239</v>
      </c>
      <c r="G61" s="8" t="s">
        <v>339</v>
      </c>
      <c r="H61" s="3">
        <v>2055</v>
      </c>
      <c r="I61" s="4" t="s">
        <v>340</v>
      </c>
      <c r="J61" s="9" t="str">
        <f t="shared" si="2"/>
        <v>"KTS KŁODNICA Kędzierzyn-Koźle"</v>
      </c>
      <c r="K61" s="9" t="str">
        <f t="shared" si="3"/>
        <v>"KTS KŁODNICA Kędzierzyn-Koźle"</v>
      </c>
      <c r="L61" s="9" t="s">
        <v>342</v>
      </c>
      <c r="N61" s="1" t="s">
        <v>506</v>
      </c>
      <c r="O61" s="1" t="s">
        <v>114</v>
      </c>
      <c r="P61" s="1">
        <v>5642</v>
      </c>
      <c r="Q61" s="1" t="s">
        <v>381</v>
      </c>
      <c r="R61" s="1">
        <v>43712</v>
      </c>
      <c r="S61" s="1">
        <v>47860</v>
      </c>
      <c r="T61" s="1" t="s">
        <v>1012</v>
      </c>
      <c r="U61" s="1" t="s">
        <v>432</v>
      </c>
      <c r="V61" s="1">
        <v>2005</v>
      </c>
      <c r="W61" s="1" t="s">
        <v>1377</v>
      </c>
      <c r="X61" s="1" t="s">
        <v>483</v>
      </c>
      <c r="Y61" s="1" t="s">
        <v>342</v>
      </c>
      <c r="AA61" t="str">
        <f t="shared" si="4"/>
        <v>Sikora Szymon</v>
      </c>
      <c r="AB61">
        <f t="shared" si="6"/>
        <v>43712</v>
      </c>
      <c r="AC61" t="str">
        <f t="shared" si="7"/>
        <v>Sikora Szymon</v>
      </c>
      <c r="AD61" t="str">
        <f t="shared" si="8"/>
        <v>2018/2019</v>
      </c>
      <c r="AE61" t="str">
        <f t="shared" si="9"/>
        <v>M</v>
      </c>
      <c r="AF61">
        <f t="shared" si="9"/>
        <v>43712</v>
      </c>
      <c r="AG61">
        <f t="shared" si="10"/>
        <v>5642</v>
      </c>
      <c r="AH61">
        <f t="shared" si="12"/>
        <v>2005</v>
      </c>
      <c r="AI61" t="str">
        <f t="shared" si="12"/>
        <v>"KTS KŁODNICA Kędzierzyn-Koźle"</v>
      </c>
      <c r="AJ61" t="str">
        <f t="shared" si="12"/>
        <v>KTS LEW Głubczyce</v>
      </c>
      <c r="AK61" t="str">
        <f t="shared" si="5"/>
        <v>KTS LEW Głubczyce</v>
      </c>
      <c r="AL61" t="str">
        <f t="shared" si="11"/>
        <v>OPO</v>
      </c>
    </row>
    <row r="62" spans="1:38" x14ac:dyDescent="0.25">
      <c r="A62" s="2" t="str">
        <f t="shared" si="1"/>
        <v>Szarf Radosław</v>
      </c>
      <c r="B62" s="3">
        <v>26181</v>
      </c>
      <c r="C62" s="4">
        <v>414</v>
      </c>
      <c r="D62" s="5" t="s">
        <v>1742</v>
      </c>
      <c r="E62" s="6" t="s">
        <v>1743</v>
      </c>
      <c r="F62" s="7">
        <v>26240</v>
      </c>
      <c r="G62" s="8" t="s">
        <v>339</v>
      </c>
      <c r="H62" s="3">
        <v>2056</v>
      </c>
      <c r="I62" s="4" t="s">
        <v>340</v>
      </c>
      <c r="J62" s="9" t="str">
        <f t="shared" si="2"/>
        <v>"KTS KŁODNICA Kędzierzyn-Koźle"</v>
      </c>
      <c r="K62" s="9" t="str">
        <f t="shared" si="3"/>
        <v>"KTS KŁODNICA Kędzierzyn-Koźle"</v>
      </c>
      <c r="L62" s="9" t="s">
        <v>342</v>
      </c>
      <c r="N62" s="1" t="s">
        <v>509</v>
      </c>
      <c r="O62" s="1" t="s">
        <v>126</v>
      </c>
      <c r="P62" s="1">
        <v>5648</v>
      </c>
      <c r="Q62" s="1" t="s">
        <v>380</v>
      </c>
      <c r="R62" s="1">
        <v>43712</v>
      </c>
      <c r="S62" s="1">
        <v>19018</v>
      </c>
      <c r="T62" s="1" t="s">
        <v>998</v>
      </c>
      <c r="U62" s="1" t="s">
        <v>622</v>
      </c>
      <c r="V62" s="1">
        <v>1966</v>
      </c>
      <c r="W62" s="1" t="s">
        <v>1377</v>
      </c>
      <c r="X62" s="1" t="s">
        <v>483</v>
      </c>
      <c r="Y62" s="1" t="s">
        <v>342</v>
      </c>
      <c r="AA62" t="str">
        <f t="shared" si="4"/>
        <v>Szarf Radosław</v>
      </c>
      <c r="AB62">
        <f t="shared" si="6"/>
        <v>43712</v>
      </c>
      <c r="AC62" t="str">
        <f t="shared" si="7"/>
        <v>Szarf Radosław</v>
      </c>
      <c r="AD62" t="str">
        <f t="shared" si="8"/>
        <v>2018/2019</v>
      </c>
      <c r="AE62" t="str">
        <f t="shared" si="9"/>
        <v>S</v>
      </c>
      <c r="AF62">
        <f t="shared" si="9"/>
        <v>43712</v>
      </c>
      <c r="AG62">
        <f t="shared" si="10"/>
        <v>5648</v>
      </c>
      <c r="AH62">
        <f t="shared" si="12"/>
        <v>1966</v>
      </c>
      <c r="AI62" t="str">
        <f t="shared" si="12"/>
        <v>"KTS KŁODNICA Kędzierzyn-Koźle"</v>
      </c>
      <c r="AJ62" t="str">
        <f t="shared" si="12"/>
        <v>KTS LEW Głubczyce</v>
      </c>
      <c r="AK62" t="str">
        <f t="shared" si="5"/>
        <v>KTS LEW Głubczyce</v>
      </c>
      <c r="AL62" t="str">
        <f t="shared" si="11"/>
        <v>OPO</v>
      </c>
    </row>
    <row r="63" spans="1:38" x14ac:dyDescent="0.25">
      <c r="A63" s="2" t="str">
        <f t="shared" si="1"/>
        <v>Taraszkiewicz Alicja</v>
      </c>
      <c r="B63" s="3">
        <v>26181</v>
      </c>
      <c r="C63" s="4">
        <v>414</v>
      </c>
      <c r="D63" s="5" t="s">
        <v>1744</v>
      </c>
      <c r="E63" s="6" t="s">
        <v>1745</v>
      </c>
      <c r="F63" s="7">
        <v>26241</v>
      </c>
      <c r="G63" s="8" t="s">
        <v>339</v>
      </c>
      <c r="H63" s="3">
        <v>2057</v>
      </c>
      <c r="I63" s="4" t="s">
        <v>340</v>
      </c>
      <c r="J63" s="9" t="str">
        <f t="shared" si="2"/>
        <v>"KTS KŁODNICA Kędzierzyn-Koźle"</v>
      </c>
      <c r="K63" s="9" t="str">
        <f t="shared" si="3"/>
        <v>"KTS KŁODNICA Kędzierzyn-Koźle"</v>
      </c>
      <c r="L63" s="9" t="s">
        <v>342</v>
      </c>
      <c r="N63" s="1" t="s">
        <v>511</v>
      </c>
      <c r="O63" s="1" t="s">
        <v>138</v>
      </c>
      <c r="P63" s="1">
        <v>5643</v>
      </c>
      <c r="Q63" s="1" t="s">
        <v>381</v>
      </c>
      <c r="R63" s="1">
        <v>43712</v>
      </c>
      <c r="S63" s="1">
        <v>35436</v>
      </c>
      <c r="T63" s="1" t="s">
        <v>1000</v>
      </c>
      <c r="U63" s="1" t="s">
        <v>1014</v>
      </c>
      <c r="V63" s="1">
        <v>2003</v>
      </c>
      <c r="W63" s="1" t="s">
        <v>1377</v>
      </c>
      <c r="X63" s="1" t="s">
        <v>483</v>
      </c>
      <c r="Y63" s="1" t="s">
        <v>342</v>
      </c>
      <c r="AA63" t="str">
        <f t="shared" si="4"/>
        <v>Taraszkiewicz Alicja</v>
      </c>
      <c r="AB63">
        <f t="shared" si="6"/>
        <v>43712</v>
      </c>
      <c r="AC63" t="str">
        <f t="shared" si="7"/>
        <v>Taraszkiewicz Alicja</v>
      </c>
      <c r="AD63" t="str">
        <f t="shared" si="8"/>
        <v>2018/2019</v>
      </c>
      <c r="AE63" t="str">
        <f t="shared" si="9"/>
        <v>M</v>
      </c>
      <c r="AF63">
        <f t="shared" si="9"/>
        <v>43712</v>
      </c>
      <c r="AG63">
        <f t="shared" si="10"/>
        <v>5643</v>
      </c>
      <c r="AH63">
        <f t="shared" si="12"/>
        <v>2003</v>
      </c>
      <c r="AI63" t="str">
        <f t="shared" si="12"/>
        <v>"KTS KŁODNICA Kędzierzyn-Koźle"</v>
      </c>
      <c r="AJ63" t="str">
        <f t="shared" si="12"/>
        <v>KTS LEW Głubczyce</v>
      </c>
      <c r="AK63" t="str">
        <f t="shared" si="5"/>
        <v>KTS LEW Głubczyce</v>
      </c>
      <c r="AL63" t="str">
        <f t="shared" si="11"/>
        <v>OPO</v>
      </c>
    </row>
    <row r="64" spans="1:38" x14ac:dyDescent="0.25">
      <c r="A64" s="2" t="str">
        <f t="shared" si="1"/>
        <v>Taraszkiewicz Jarosław</v>
      </c>
      <c r="B64" s="3">
        <v>26181</v>
      </c>
      <c r="C64" s="4">
        <v>414</v>
      </c>
      <c r="D64" s="5" t="s">
        <v>1746</v>
      </c>
      <c r="E64" s="6" t="s">
        <v>1747</v>
      </c>
      <c r="F64" s="7">
        <v>26242</v>
      </c>
      <c r="G64" s="8" t="s">
        <v>339</v>
      </c>
      <c r="H64" s="3">
        <v>2058</v>
      </c>
      <c r="I64" s="4" t="s">
        <v>340</v>
      </c>
      <c r="J64" s="9" t="str">
        <f t="shared" si="2"/>
        <v>"KTS KŁODNICA Kędzierzyn-Koźle"</v>
      </c>
      <c r="K64" s="9" t="str">
        <f t="shared" si="3"/>
        <v>"KTS KŁODNICA Kędzierzyn-Koźle"</v>
      </c>
      <c r="L64" s="9" t="s">
        <v>342</v>
      </c>
      <c r="N64" s="1" t="s">
        <v>513</v>
      </c>
      <c r="O64" s="1" t="s">
        <v>148</v>
      </c>
      <c r="P64" s="1">
        <v>5649</v>
      </c>
      <c r="Q64" s="1" t="s">
        <v>380</v>
      </c>
      <c r="R64" s="1">
        <v>43712</v>
      </c>
      <c r="S64" s="1">
        <v>19016</v>
      </c>
      <c r="T64" s="1" t="s">
        <v>1000</v>
      </c>
      <c r="U64" s="1" t="s">
        <v>441</v>
      </c>
      <c r="V64" s="1">
        <v>1974</v>
      </c>
      <c r="W64" s="1" t="s">
        <v>1377</v>
      </c>
      <c r="X64" s="1" t="s">
        <v>483</v>
      </c>
      <c r="Y64" s="1" t="s">
        <v>342</v>
      </c>
      <c r="AA64" t="str">
        <f t="shared" si="4"/>
        <v>Taraszkiewicz Jarosław</v>
      </c>
      <c r="AB64">
        <f t="shared" si="6"/>
        <v>43712</v>
      </c>
      <c r="AC64" t="str">
        <f t="shared" si="7"/>
        <v>Taraszkiewicz Jarosław</v>
      </c>
      <c r="AD64" t="str">
        <f t="shared" si="8"/>
        <v>2018/2019</v>
      </c>
      <c r="AE64" t="str">
        <f t="shared" si="9"/>
        <v>S</v>
      </c>
      <c r="AF64">
        <f t="shared" si="9"/>
        <v>43712</v>
      </c>
      <c r="AG64">
        <f t="shared" si="10"/>
        <v>5649</v>
      </c>
      <c r="AH64">
        <f t="shared" si="12"/>
        <v>1974</v>
      </c>
      <c r="AI64" t="str">
        <f t="shared" si="12"/>
        <v>"KTS KŁODNICA Kędzierzyn-Koźle"</v>
      </c>
      <c r="AJ64" t="str">
        <f t="shared" si="12"/>
        <v>KTS LEW Głubczyce</v>
      </c>
      <c r="AK64" t="str">
        <f t="shared" si="5"/>
        <v>KTS LEW Głubczyce</v>
      </c>
      <c r="AL64" t="str">
        <f t="shared" si="11"/>
        <v>OPO</v>
      </c>
    </row>
    <row r="65" spans="1:38" x14ac:dyDescent="0.25">
      <c r="A65" s="2" t="str">
        <f t="shared" si="1"/>
        <v>Wilk Piotr</v>
      </c>
      <c r="B65" s="3">
        <v>26181</v>
      </c>
      <c r="C65" s="4">
        <v>414</v>
      </c>
      <c r="D65" s="5" t="s">
        <v>1748</v>
      </c>
      <c r="E65" s="6" t="s">
        <v>1749</v>
      </c>
      <c r="F65" s="7">
        <v>26243</v>
      </c>
      <c r="G65" s="8" t="s">
        <v>339</v>
      </c>
      <c r="H65" s="3">
        <v>2059</v>
      </c>
      <c r="I65" s="4" t="s">
        <v>340</v>
      </c>
      <c r="J65" s="9" t="str">
        <f t="shared" si="2"/>
        <v>"KTS KŁODNICA Kędzierzyn-Koźle"</v>
      </c>
      <c r="K65" s="9" t="str">
        <f t="shared" si="3"/>
        <v>"KTS KŁODNICA Kędzierzyn-Koźle"</v>
      </c>
      <c r="L65" s="9" t="s">
        <v>342</v>
      </c>
      <c r="N65" s="1" t="s">
        <v>517</v>
      </c>
      <c r="O65" s="1" t="s">
        <v>157</v>
      </c>
      <c r="P65" s="1">
        <v>5650</v>
      </c>
      <c r="Q65" s="1" t="s">
        <v>380</v>
      </c>
      <c r="R65" s="1">
        <v>43712</v>
      </c>
      <c r="S65" s="1">
        <v>14401</v>
      </c>
      <c r="T65" s="1" t="s">
        <v>496</v>
      </c>
      <c r="U65" s="1" t="s">
        <v>541</v>
      </c>
      <c r="V65" s="1">
        <v>1952</v>
      </c>
      <c r="W65" s="1" t="s">
        <v>1377</v>
      </c>
      <c r="X65" s="1" t="s">
        <v>516</v>
      </c>
      <c r="Y65" s="1" t="s">
        <v>342</v>
      </c>
      <c r="AA65" t="str">
        <f t="shared" si="4"/>
        <v>Wilk Piotr</v>
      </c>
      <c r="AB65">
        <f t="shared" si="6"/>
        <v>43712</v>
      </c>
      <c r="AC65" t="str">
        <f t="shared" si="7"/>
        <v>Wilk Piotr</v>
      </c>
      <c r="AD65" t="str">
        <f t="shared" si="8"/>
        <v>2018/2019</v>
      </c>
      <c r="AE65" t="str">
        <f t="shared" si="9"/>
        <v>S</v>
      </c>
      <c r="AF65">
        <f t="shared" si="9"/>
        <v>43712</v>
      </c>
      <c r="AG65">
        <f t="shared" si="10"/>
        <v>5650</v>
      </c>
      <c r="AH65">
        <f t="shared" si="12"/>
        <v>1952</v>
      </c>
      <c r="AI65" t="str">
        <f t="shared" si="12"/>
        <v>"KTS KŁODNICA Kędzierzyn-Koźle"</v>
      </c>
      <c r="AJ65" t="str">
        <f t="shared" si="12"/>
        <v>UKS LOTNIK Olesno</v>
      </c>
      <c r="AK65" t="str">
        <f t="shared" si="5"/>
        <v>UKS LOTNIK Olesno</v>
      </c>
      <c r="AL65" t="str">
        <f t="shared" si="11"/>
        <v>OPO</v>
      </c>
    </row>
    <row r="66" spans="1:38" x14ac:dyDescent="0.25">
      <c r="A66" s="2" t="str">
        <f t="shared" si="1"/>
        <v>Baran Tomasz</v>
      </c>
      <c r="B66" s="3">
        <v>26181</v>
      </c>
      <c r="C66" s="4">
        <v>414</v>
      </c>
      <c r="D66" s="5" t="s">
        <v>1750</v>
      </c>
      <c r="E66" s="6" t="s">
        <v>1751</v>
      </c>
      <c r="F66" s="7">
        <v>26244</v>
      </c>
      <c r="G66" s="8" t="s">
        <v>339</v>
      </c>
      <c r="H66" s="3">
        <v>2060</v>
      </c>
      <c r="I66" s="4" t="s">
        <v>340</v>
      </c>
      <c r="J66" s="9" t="str">
        <f t="shared" si="2"/>
        <v>"KTS LEW Głubczyce"</v>
      </c>
      <c r="K66" s="9" t="str">
        <f t="shared" si="3"/>
        <v>"KTS LEW Głubczyce"</v>
      </c>
      <c r="L66" s="9" t="s">
        <v>342</v>
      </c>
      <c r="N66" s="1" t="s">
        <v>520</v>
      </c>
      <c r="O66" s="1" t="s">
        <v>13</v>
      </c>
      <c r="P66" s="1">
        <v>582</v>
      </c>
      <c r="Q66" s="1" t="s">
        <v>380</v>
      </c>
      <c r="R66" s="1">
        <v>43688</v>
      </c>
      <c r="S66" s="1">
        <v>41512</v>
      </c>
      <c r="T66" s="1" t="s">
        <v>507</v>
      </c>
      <c r="U66" s="1" t="s">
        <v>508</v>
      </c>
      <c r="V66" s="1">
        <v>2001</v>
      </c>
      <c r="W66" s="1" t="s">
        <v>1381</v>
      </c>
      <c r="X66" s="1" t="s">
        <v>516</v>
      </c>
      <c r="Y66" s="1" t="s">
        <v>342</v>
      </c>
      <c r="AA66" t="str">
        <f t="shared" si="4"/>
        <v>Baran Tomasz</v>
      </c>
      <c r="AB66">
        <f t="shared" si="6"/>
        <v>43688</v>
      </c>
      <c r="AC66" t="str">
        <f t="shared" si="7"/>
        <v>Baran Tomasz</v>
      </c>
      <c r="AD66" t="str">
        <f t="shared" si="8"/>
        <v>2018/2019</v>
      </c>
      <c r="AE66" t="str">
        <f t="shared" si="9"/>
        <v>S</v>
      </c>
      <c r="AF66">
        <f t="shared" si="9"/>
        <v>43688</v>
      </c>
      <c r="AG66">
        <f t="shared" si="10"/>
        <v>582</v>
      </c>
      <c r="AH66">
        <f t="shared" si="12"/>
        <v>2001</v>
      </c>
      <c r="AI66" t="str">
        <f t="shared" si="12"/>
        <v>"KTS LEW Głubczyce"</v>
      </c>
      <c r="AJ66" t="str">
        <f t="shared" si="12"/>
        <v>UKS LOTNIK Olesno</v>
      </c>
      <c r="AK66" t="str">
        <f t="shared" si="5"/>
        <v>UKS LOTNIK Olesno</v>
      </c>
      <c r="AL66" t="str">
        <f t="shared" si="11"/>
        <v>OPO</v>
      </c>
    </row>
    <row r="67" spans="1:38" x14ac:dyDescent="0.25">
      <c r="A67" s="2" t="str">
        <f t="shared" si="1"/>
        <v>Bubiak Zbigniew</v>
      </c>
      <c r="B67" s="3">
        <v>26181</v>
      </c>
      <c r="C67" s="4">
        <v>414</v>
      </c>
      <c r="D67" s="5" t="s">
        <v>1752</v>
      </c>
      <c r="E67" s="6" t="s">
        <v>1753</v>
      </c>
      <c r="F67" s="7">
        <v>26245</v>
      </c>
      <c r="G67" s="8" t="s">
        <v>339</v>
      </c>
      <c r="H67" s="3">
        <v>2061</v>
      </c>
      <c r="I67" s="4" t="s">
        <v>340</v>
      </c>
      <c r="J67" s="9" t="str">
        <f t="shared" si="2"/>
        <v>"KTS LEW Głubczyce"</v>
      </c>
      <c r="K67" s="9" t="str">
        <f t="shared" si="3"/>
        <v>"KTS LEW Głubczyce"</v>
      </c>
      <c r="L67" s="9" t="s">
        <v>342</v>
      </c>
      <c r="N67" s="1" t="s">
        <v>522</v>
      </c>
      <c r="O67" s="1" t="s">
        <v>25</v>
      </c>
      <c r="P67" s="1">
        <v>581</v>
      </c>
      <c r="Q67" s="1" t="s">
        <v>380</v>
      </c>
      <c r="R67" s="1">
        <v>43688</v>
      </c>
      <c r="S67" s="1">
        <v>31962</v>
      </c>
      <c r="T67" s="1" t="s">
        <v>485</v>
      </c>
      <c r="U67" s="1" t="s">
        <v>486</v>
      </c>
      <c r="V67" s="1">
        <v>1967</v>
      </c>
      <c r="W67" s="1" t="s">
        <v>1381</v>
      </c>
      <c r="X67" s="1" t="s">
        <v>516</v>
      </c>
      <c r="Y67" s="1" t="s">
        <v>342</v>
      </c>
      <c r="AA67" t="str">
        <f t="shared" si="4"/>
        <v>Bubiak Zbigniew</v>
      </c>
      <c r="AB67">
        <f t="shared" si="6"/>
        <v>43688</v>
      </c>
      <c r="AC67" t="str">
        <f t="shared" si="7"/>
        <v>Bubiak Zbigniew</v>
      </c>
      <c r="AD67" t="str">
        <f t="shared" si="8"/>
        <v>2018/2019</v>
      </c>
      <c r="AE67" t="str">
        <f t="shared" si="9"/>
        <v>S</v>
      </c>
      <c r="AF67">
        <f t="shared" si="9"/>
        <v>43688</v>
      </c>
      <c r="AG67">
        <f t="shared" si="10"/>
        <v>581</v>
      </c>
      <c r="AH67">
        <f t="shared" si="12"/>
        <v>1967</v>
      </c>
      <c r="AI67" t="str">
        <f t="shared" si="12"/>
        <v>"KTS LEW Głubczyce"</v>
      </c>
      <c r="AJ67" t="str">
        <f t="shared" si="12"/>
        <v>UKS LOTNIK Olesno</v>
      </c>
      <c r="AK67" t="str">
        <f t="shared" si="5"/>
        <v>UKS LOTNIK Olesno</v>
      </c>
      <c r="AL67" t="str">
        <f t="shared" si="11"/>
        <v>OPO</v>
      </c>
    </row>
    <row r="68" spans="1:38" x14ac:dyDescent="0.25">
      <c r="A68" s="2" t="str">
        <f t="shared" ref="A68:A131" si="13">O68</f>
        <v>Ciemny Dominik</v>
      </c>
      <c r="B68" s="3">
        <v>26181</v>
      </c>
      <c r="C68" s="4">
        <v>414</v>
      </c>
      <c r="D68" s="5" t="s">
        <v>1754</v>
      </c>
      <c r="E68" s="6" t="s">
        <v>1755</v>
      </c>
      <c r="F68" s="7">
        <v>26246</v>
      </c>
      <c r="G68" s="8" t="s">
        <v>339</v>
      </c>
      <c r="H68" s="3">
        <v>2062</v>
      </c>
      <c r="I68" s="4" t="s">
        <v>340</v>
      </c>
      <c r="J68" s="9" t="str">
        <f t="shared" ref="J68:J131" si="14">W68</f>
        <v>"KTS LEW Głubczyce"</v>
      </c>
      <c r="K68" s="9" t="str">
        <f t="shared" ref="K68:K131" si="15">J68</f>
        <v>"KTS LEW Głubczyce"</v>
      </c>
      <c r="L68" s="9" t="s">
        <v>342</v>
      </c>
      <c r="N68" s="1" t="s">
        <v>524</v>
      </c>
      <c r="O68" s="1" t="s">
        <v>1382</v>
      </c>
      <c r="P68" s="1">
        <v>586</v>
      </c>
      <c r="Q68" s="1" t="s">
        <v>381</v>
      </c>
      <c r="R68" s="1">
        <v>43688</v>
      </c>
      <c r="S68" s="1">
        <v>51489</v>
      </c>
      <c r="T68" s="1" t="s">
        <v>1383</v>
      </c>
      <c r="U68" s="1" t="s">
        <v>735</v>
      </c>
      <c r="V68" s="1">
        <v>2003</v>
      </c>
      <c r="W68" s="1" t="s">
        <v>1381</v>
      </c>
      <c r="X68" s="1" t="s">
        <v>516</v>
      </c>
      <c r="Y68" s="1" t="s">
        <v>342</v>
      </c>
      <c r="AA68" t="str">
        <f t="shared" ref="AA68:AA131" si="16">CONCATENATE(T68," ",U68)</f>
        <v>Ciemny Dominik</v>
      </c>
      <c r="AB68">
        <f t="shared" si="6"/>
        <v>43688</v>
      </c>
      <c r="AC68" t="str">
        <f t="shared" si="7"/>
        <v>Ciemny Dominik</v>
      </c>
      <c r="AD68" t="str">
        <f t="shared" si="8"/>
        <v>2018/2019</v>
      </c>
      <c r="AE68" t="str">
        <f t="shared" si="9"/>
        <v>M</v>
      </c>
      <c r="AF68">
        <f t="shared" si="9"/>
        <v>43688</v>
      </c>
      <c r="AG68">
        <f t="shared" si="10"/>
        <v>586</v>
      </c>
      <c r="AH68">
        <f t="shared" si="12"/>
        <v>2003</v>
      </c>
      <c r="AI68" t="str">
        <f t="shared" si="12"/>
        <v>"KTS LEW Głubczyce"</v>
      </c>
      <c r="AJ68" t="str">
        <f t="shared" si="12"/>
        <v>UKS LOTNIK Olesno</v>
      </c>
      <c r="AK68" t="str">
        <f t="shared" ref="AK68:AK131" si="17">AJ68</f>
        <v>UKS LOTNIK Olesno</v>
      </c>
      <c r="AL68" t="str">
        <f t="shared" si="11"/>
        <v>OPO</v>
      </c>
    </row>
    <row r="69" spans="1:38" x14ac:dyDescent="0.25">
      <c r="A69" s="2" t="str">
        <f t="shared" si="13"/>
        <v>Góralski Adam</v>
      </c>
      <c r="B69" s="3">
        <v>26181</v>
      </c>
      <c r="C69" s="4">
        <v>414</v>
      </c>
      <c r="D69" s="5" t="s">
        <v>1756</v>
      </c>
      <c r="E69" s="6" t="s">
        <v>1757</v>
      </c>
      <c r="F69" s="7">
        <v>26247</v>
      </c>
      <c r="G69" s="8" t="s">
        <v>339</v>
      </c>
      <c r="H69" s="3">
        <v>2063</v>
      </c>
      <c r="I69" s="4" t="s">
        <v>340</v>
      </c>
      <c r="J69" s="9" t="str">
        <f t="shared" si="14"/>
        <v>"KTS LEW Głubczyce"</v>
      </c>
      <c r="K69" s="9" t="str">
        <f t="shared" si="15"/>
        <v>"KTS LEW Głubczyce"</v>
      </c>
      <c r="L69" s="9" t="s">
        <v>342</v>
      </c>
      <c r="N69" s="1" t="s">
        <v>526</v>
      </c>
      <c r="O69" s="1" t="s">
        <v>37</v>
      </c>
      <c r="P69" s="1">
        <v>583</v>
      </c>
      <c r="Q69" s="1" t="s">
        <v>380</v>
      </c>
      <c r="R69" s="1">
        <v>43688</v>
      </c>
      <c r="S69" s="1">
        <v>29195</v>
      </c>
      <c r="T69" s="1" t="s">
        <v>488</v>
      </c>
      <c r="U69" s="1" t="s">
        <v>397</v>
      </c>
      <c r="V69" s="1">
        <v>1970</v>
      </c>
      <c r="W69" s="1" t="s">
        <v>1381</v>
      </c>
      <c r="X69" s="1" t="s">
        <v>516</v>
      </c>
      <c r="Y69" s="1" t="s">
        <v>342</v>
      </c>
      <c r="AA69" t="str">
        <f t="shared" si="16"/>
        <v>Góralski Adam</v>
      </c>
      <c r="AB69">
        <f t="shared" ref="AB69:AB132" si="18">R69</f>
        <v>43688</v>
      </c>
      <c r="AC69" t="str">
        <f t="shared" ref="AC69:AC132" si="19">O69</f>
        <v>Góralski Adam</v>
      </c>
      <c r="AD69" t="str">
        <f t="shared" ref="AD69:AD132" si="20">AD68</f>
        <v>2018/2019</v>
      </c>
      <c r="AE69" t="str">
        <f t="shared" ref="AE69:AF132" si="21">Q69</f>
        <v>S</v>
      </c>
      <c r="AF69">
        <f t="shared" si="21"/>
        <v>43688</v>
      </c>
      <c r="AG69">
        <f t="shared" ref="AG69:AG132" si="22">P69</f>
        <v>583</v>
      </c>
      <c r="AH69">
        <f t="shared" si="12"/>
        <v>1970</v>
      </c>
      <c r="AI69" t="str">
        <f t="shared" si="12"/>
        <v>"KTS LEW Głubczyce"</v>
      </c>
      <c r="AJ69" t="str">
        <f t="shared" si="12"/>
        <v>UKS LOTNIK Olesno</v>
      </c>
      <c r="AK69" t="str">
        <f t="shared" si="17"/>
        <v>UKS LOTNIK Olesno</v>
      </c>
      <c r="AL69" t="str">
        <f t="shared" ref="AL69:AL132" si="23">Y69</f>
        <v>OPO</v>
      </c>
    </row>
    <row r="70" spans="1:38" x14ac:dyDescent="0.25">
      <c r="A70" s="2" t="str">
        <f t="shared" si="13"/>
        <v>Grela Paweł</v>
      </c>
      <c r="B70" s="3">
        <v>26181</v>
      </c>
      <c r="C70" s="4">
        <v>414</v>
      </c>
      <c r="D70" s="5" t="s">
        <v>1758</v>
      </c>
      <c r="E70" s="6" t="s">
        <v>1759</v>
      </c>
      <c r="F70" s="7">
        <v>26248</v>
      </c>
      <c r="G70" s="8" t="s">
        <v>339</v>
      </c>
      <c r="H70" s="3">
        <v>2064</v>
      </c>
      <c r="I70" s="4" t="s">
        <v>340</v>
      </c>
      <c r="J70" s="9" t="str">
        <f t="shared" si="14"/>
        <v>"KTS LEW Głubczyce"</v>
      </c>
      <c r="K70" s="9" t="str">
        <f t="shared" si="15"/>
        <v>"KTS LEW Głubczyce"</v>
      </c>
      <c r="L70" s="9" t="s">
        <v>342</v>
      </c>
      <c r="N70" s="1" t="s">
        <v>529</v>
      </c>
      <c r="O70" s="1" t="s">
        <v>1384</v>
      </c>
      <c r="P70" s="1">
        <v>611</v>
      </c>
      <c r="Q70" s="1" t="s">
        <v>380</v>
      </c>
      <c r="R70" s="1">
        <v>43689</v>
      </c>
      <c r="S70" s="1">
        <v>32880</v>
      </c>
      <c r="T70" s="1" t="s">
        <v>1385</v>
      </c>
      <c r="U70" s="1" t="s">
        <v>407</v>
      </c>
      <c r="V70" s="1">
        <v>1998</v>
      </c>
      <c r="W70" s="1" t="s">
        <v>1381</v>
      </c>
      <c r="X70" s="1" t="s">
        <v>516</v>
      </c>
      <c r="Y70" s="1" t="s">
        <v>342</v>
      </c>
      <c r="AA70" t="str">
        <f t="shared" si="16"/>
        <v>Grela Paweł</v>
      </c>
      <c r="AB70">
        <f t="shared" si="18"/>
        <v>43689</v>
      </c>
      <c r="AC70" t="str">
        <f t="shared" si="19"/>
        <v>Grela Paweł</v>
      </c>
      <c r="AD70" t="str">
        <f t="shared" si="20"/>
        <v>2018/2019</v>
      </c>
      <c r="AE70" t="str">
        <f t="shared" si="21"/>
        <v>S</v>
      </c>
      <c r="AF70">
        <f t="shared" si="21"/>
        <v>43689</v>
      </c>
      <c r="AG70">
        <f t="shared" si="22"/>
        <v>611</v>
      </c>
      <c r="AH70">
        <f t="shared" si="12"/>
        <v>1998</v>
      </c>
      <c r="AI70" t="str">
        <f t="shared" si="12"/>
        <v>"KTS LEW Głubczyce"</v>
      </c>
      <c r="AJ70" t="str">
        <f t="shared" si="12"/>
        <v>UKS LOTNIK Olesno</v>
      </c>
      <c r="AK70" t="str">
        <f t="shared" si="17"/>
        <v>UKS LOTNIK Olesno</v>
      </c>
      <c r="AL70" t="str">
        <f t="shared" si="23"/>
        <v>OPO</v>
      </c>
    </row>
    <row r="71" spans="1:38" x14ac:dyDescent="0.25">
      <c r="A71" s="2" t="str">
        <f t="shared" si="13"/>
        <v>Kaźmierczak Kacper</v>
      </c>
      <c r="B71" s="3">
        <v>26181</v>
      </c>
      <c r="C71" s="4">
        <v>414</v>
      </c>
      <c r="D71" s="5" t="s">
        <v>1760</v>
      </c>
      <c r="E71" s="6" t="s">
        <v>1761</v>
      </c>
      <c r="F71" s="7">
        <v>26249</v>
      </c>
      <c r="G71" s="8" t="s">
        <v>339</v>
      </c>
      <c r="H71" s="3">
        <v>2065</v>
      </c>
      <c r="I71" s="4" t="s">
        <v>340</v>
      </c>
      <c r="J71" s="9" t="str">
        <f t="shared" si="14"/>
        <v>"KTS LEW Głubczyce"</v>
      </c>
      <c r="K71" s="9" t="str">
        <f t="shared" si="15"/>
        <v>"KTS LEW Głubczyce"</v>
      </c>
      <c r="L71" s="9" t="s">
        <v>342</v>
      </c>
      <c r="N71" s="1" t="s">
        <v>530</v>
      </c>
      <c r="O71" s="1" t="s">
        <v>60</v>
      </c>
      <c r="P71" s="1">
        <v>588</v>
      </c>
      <c r="Q71" s="1" t="s">
        <v>381</v>
      </c>
      <c r="R71" s="1">
        <v>43688</v>
      </c>
      <c r="S71" s="1">
        <v>41513</v>
      </c>
      <c r="T71" s="1" t="s">
        <v>512</v>
      </c>
      <c r="U71" s="1" t="s">
        <v>505</v>
      </c>
      <c r="V71" s="1">
        <v>2002</v>
      </c>
      <c r="W71" s="1" t="s">
        <v>1381</v>
      </c>
      <c r="X71" s="1" t="s">
        <v>516</v>
      </c>
      <c r="Y71" s="1" t="s">
        <v>342</v>
      </c>
      <c r="AA71" t="str">
        <f t="shared" si="16"/>
        <v>Kaźmierczak Kacper</v>
      </c>
      <c r="AB71">
        <f t="shared" si="18"/>
        <v>43688</v>
      </c>
      <c r="AC71" t="str">
        <f t="shared" si="19"/>
        <v>Kaźmierczak Kacper</v>
      </c>
      <c r="AD71" t="str">
        <f t="shared" si="20"/>
        <v>2018/2019</v>
      </c>
      <c r="AE71" t="str">
        <f t="shared" si="21"/>
        <v>M</v>
      </c>
      <c r="AF71">
        <f t="shared" si="21"/>
        <v>43688</v>
      </c>
      <c r="AG71">
        <f t="shared" si="22"/>
        <v>588</v>
      </c>
      <c r="AH71">
        <f t="shared" si="12"/>
        <v>2002</v>
      </c>
      <c r="AI71" t="str">
        <f t="shared" si="12"/>
        <v>"KTS LEW Głubczyce"</v>
      </c>
      <c r="AJ71" t="str">
        <f t="shared" si="12"/>
        <v>UKS LOTNIK Olesno</v>
      </c>
      <c r="AK71" t="str">
        <f t="shared" si="17"/>
        <v>UKS LOTNIK Olesno</v>
      </c>
      <c r="AL71" t="str">
        <f t="shared" si="23"/>
        <v>OPO</v>
      </c>
    </row>
    <row r="72" spans="1:38" x14ac:dyDescent="0.25">
      <c r="A72" s="2" t="str">
        <f t="shared" si="13"/>
        <v>Mielnik Jakub</v>
      </c>
      <c r="B72" s="3">
        <v>26181</v>
      </c>
      <c r="C72" s="4">
        <v>414</v>
      </c>
      <c r="D72" s="5" t="s">
        <v>1762</v>
      </c>
      <c r="E72" s="6" t="s">
        <v>1763</v>
      </c>
      <c r="F72" s="7">
        <v>26250</v>
      </c>
      <c r="G72" s="8" t="s">
        <v>339</v>
      </c>
      <c r="H72" s="3">
        <v>2066</v>
      </c>
      <c r="I72" s="4" t="s">
        <v>340</v>
      </c>
      <c r="J72" s="9" t="str">
        <f t="shared" si="14"/>
        <v>"KTS LEW Głubczyce"</v>
      </c>
      <c r="K72" s="9" t="str">
        <f t="shared" si="15"/>
        <v>"KTS LEW Głubczyce"</v>
      </c>
      <c r="L72" s="9" t="s">
        <v>342</v>
      </c>
      <c r="N72" s="1" t="s">
        <v>534</v>
      </c>
      <c r="O72" s="1" t="s">
        <v>83</v>
      </c>
      <c r="P72" s="1">
        <v>589</v>
      </c>
      <c r="Q72" s="1" t="s">
        <v>381</v>
      </c>
      <c r="R72" s="1">
        <v>43688</v>
      </c>
      <c r="S72" s="1">
        <v>45952</v>
      </c>
      <c r="T72" s="1" t="s">
        <v>514</v>
      </c>
      <c r="U72" s="1" t="s">
        <v>418</v>
      </c>
      <c r="V72" s="1">
        <v>2002</v>
      </c>
      <c r="W72" s="1" t="s">
        <v>1381</v>
      </c>
      <c r="X72" s="1" t="s">
        <v>5</v>
      </c>
      <c r="Y72" s="1" t="s">
        <v>342</v>
      </c>
      <c r="AA72" t="str">
        <f t="shared" si="16"/>
        <v>Mielnik Jakub</v>
      </c>
      <c r="AB72">
        <f t="shared" si="18"/>
        <v>43688</v>
      </c>
      <c r="AC72" t="str">
        <f t="shared" si="19"/>
        <v>Mielnik Jakub</v>
      </c>
      <c r="AD72" t="str">
        <f t="shared" si="20"/>
        <v>2018/2019</v>
      </c>
      <c r="AE72" t="str">
        <f t="shared" si="21"/>
        <v>M</v>
      </c>
      <c r="AF72">
        <f t="shared" si="21"/>
        <v>43688</v>
      </c>
      <c r="AG72">
        <f t="shared" si="22"/>
        <v>589</v>
      </c>
      <c r="AH72">
        <f t="shared" si="12"/>
        <v>2002</v>
      </c>
      <c r="AI72" t="str">
        <f t="shared" si="12"/>
        <v>"KTS LEW Głubczyce"</v>
      </c>
      <c r="AJ72" t="str">
        <f t="shared" si="12"/>
        <v>LZS ODRA Kąty Opolskie</v>
      </c>
      <c r="AK72" t="str">
        <f t="shared" si="17"/>
        <v>LZS ODRA Kąty Opolskie</v>
      </c>
      <c r="AL72" t="str">
        <f t="shared" si="23"/>
        <v>OPO</v>
      </c>
    </row>
    <row r="73" spans="1:38" x14ac:dyDescent="0.25">
      <c r="A73" s="2" t="str">
        <f t="shared" si="13"/>
        <v>Sawicki Grzegorz</v>
      </c>
      <c r="B73" s="3">
        <v>26181</v>
      </c>
      <c r="C73" s="4">
        <v>414</v>
      </c>
      <c r="D73" s="5" t="s">
        <v>1764</v>
      </c>
      <c r="E73" s="6" t="s">
        <v>1765</v>
      </c>
      <c r="F73" s="7">
        <v>26251</v>
      </c>
      <c r="G73" s="8" t="s">
        <v>339</v>
      </c>
      <c r="H73" s="3">
        <v>2067</v>
      </c>
      <c r="I73" s="4" t="s">
        <v>340</v>
      </c>
      <c r="J73" s="9" t="str">
        <f t="shared" si="14"/>
        <v>"KTS LEW Głubczyce"</v>
      </c>
      <c r="K73" s="9" t="str">
        <f t="shared" si="15"/>
        <v>"KTS LEW Głubczyce"</v>
      </c>
      <c r="L73" s="9" t="s">
        <v>342</v>
      </c>
      <c r="N73" s="1" t="s">
        <v>537</v>
      </c>
      <c r="O73" s="1" t="s">
        <v>118</v>
      </c>
      <c r="P73" s="1">
        <v>584</v>
      </c>
      <c r="Q73" s="1" t="s">
        <v>380</v>
      </c>
      <c r="R73" s="1">
        <v>43688</v>
      </c>
      <c r="S73" s="1">
        <v>47115</v>
      </c>
      <c r="T73" s="1" t="s">
        <v>493</v>
      </c>
      <c r="U73" s="1" t="s">
        <v>437</v>
      </c>
      <c r="V73" s="1">
        <v>1977</v>
      </c>
      <c r="W73" s="1" t="s">
        <v>1381</v>
      </c>
      <c r="X73" s="1" t="s">
        <v>5</v>
      </c>
      <c r="Y73" s="1" t="s">
        <v>342</v>
      </c>
      <c r="AA73" t="str">
        <f t="shared" si="16"/>
        <v>Sawicki Grzegorz</v>
      </c>
      <c r="AB73">
        <f t="shared" si="18"/>
        <v>43688</v>
      </c>
      <c r="AC73" t="str">
        <f t="shared" si="19"/>
        <v>Sawicki Grzegorz</v>
      </c>
      <c r="AD73" t="str">
        <f t="shared" si="20"/>
        <v>2018/2019</v>
      </c>
      <c r="AE73" t="str">
        <f t="shared" si="21"/>
        <v>S</v>
      </c>
      <c r="AF73">
        <f t="shared" si="21"/>
        <v>43688</v>
      </c>
      <c r="AG73">
        <f t="shared" si="22"/>
        <v>584</v>
      </c>
      <c r="AH73">
        <f t="shared" si="12"/>
        <v>1977</v>
      </c>
      <c r="AI73" t="str">
        <f t="shared" si="12"/>
        <v>"KTS LEW Głubczyce"</v>
      </c>
      <c r="AJ73" t="str">
        <f t="shared" si="12"/>
        <v>LZS ODRA Kąty Opolskie</v>
      </c>
      <c r="AK73" t="str">
        <f t="shared" si="17"/>
        <v>LZS ODRA Kąty Opolskie</v>
      </c>
      <c r="AL73" t="str">
        <f t="shared" si="23"/>
        <v>OPO</v>
      </c>
    </row>
    <row r="74" spans="1:38" x14ac:dyDescent="0.25">
      <c r="A74" s="2" t="str">
        <f t="shared" si="13"/>
        <v>Ślosarczyk Paweł</v>
      </c>
      <c r="B74" s="3">
        <v>26181</v>
      </c>
      <c r="C74" s="4">
        <v>414</v>
      </c>
      <c r="D74" s="5" t="s">
        <v>1766</v>
      </c>
      <c r="E74" s="6" t="s">
        <v>1767</v>
      </c>
      <c r="F74" s="7">
        <v>26252</v>
      </c>
      <c r="G74" s="8" t="s">
        <v>339</v>
      </c>
      <c r="H74" s="3">
        <v>2068</v>
      </c>
      <c r="I74" s="4" t="s">
        <v>340</v>
      </c>
      <c r="J74" s="9" t="str">
        <f t="shared" si="14"/>
        <v>"KTS LEW Głubczyce"</v>
      </c>
      <c r="K74" s="9" t="str">
        <f t="shared" si="15"/>
        <v>"KTS LEW Głubczyce"</v>
      </c>
      <c r="L74" s="9" t="s">
        <v>342</v>
      </c>
      <c r="N74" s="1" t="s">
        <v>539</v>
      </c>
      <c r="O74" s="1" t="s">
        <v>142</v>
      </c>
      <c r="P74" s="1">
        <v>590</v>
      </c>
      <c r="Q74" s="1" t="s">
        <v>381</v>
      </c>
      <c r="R74" s="1">
        <v>43688</v>
      </c>
      <c r="S74" s="1">
        <v>49301</v>
      </c>
      <c r="T74" s="1" t="s">
        <v>502</v>
      </c>
      <c r="U74" s="1" t="s">
        <v>407</v>
      </c>
      <c r="V74" s="1">
        <v>2007</v>
      </c>
      <c r="W74" s="1" t="s">
        <v>1381</v>
      </c>
      <c r="X74" s="1" t="s">
        <v>5</v>
      </c>
      <c r="Y74" s="1" t="s">
        <v>342</v>
      </c>
      <c r="AA74" t="str">
        <f t="shared" si="16"/>
        <v>Ślosarczyk Paweł</v>
      </c>
      <c r="AB74">
        <f t="shared" si="18"/>
        <v>43688</v>
      </c>
      <c r="AC74" t="str">
        <f t="shared" si="19"/>
        <v>Ślosarczyk Paweł</v>
      </c>
      <c r="AD74" t="str">
        <f t="shared" si="20"/>
        <v>2018/2019</v>
      </c>
      <c r="AE74" t="str">
        <f t="shared" si="21"/>
        <v>M</v>
      </c>
      <c r="AF74">
        <f t="shared" si="21"/>
        <v>43688</v>
      </c>
      <c r="AG74">
        <f t="shared" si="22"/>
        <v>590</v>
      </c>
      <c r="AH74">
        <f t="shared" si="12"/>
        <v>2007</v>
      </c>
      <c r="AI74" t="str">
        <f t="shared" si="12"/>
        <v>"KTS LEW Głubczyce"</v>
      </c>
      <c r="AJ74" t="str">
        <f t="shared" si="12"/>
        <v>LZS ODRA Kąty Opolskie</v>
      </c>
      <c r="AK74" t="str">
        <f t="shared" si="17"/>
        <v>LZS ODRA Kąty Opolskie</v>
      </c>
      <c r="AL74" t="str">
        <f t="shared" si="23"/>
        <v>OPO</v>
      </c>
    </row>
    <row r="75" spans="1:38" x14ac:dyDescent="0.25">
      <c r="A75" s="2" t="str">
        <f t="shared" si="13"/>
        <v>Uhryn Tomasz</v>
      </c>
      <c r="B75" s="3">
        <v>26181</v>
      </c>
      <c r="C75" s="4">
        <v>414</v>
      </c>
      <c r="D75" s="5" t="s">
        <v>1768</v>
      </c>
      <c r="E75" s="6" t="s">
        <v>1769</v>
      </c>
      <c r="F75" s="7">
        <v>26253</v>
      </c>
      <c r="G75" s="8" t="s">
        <v>339</v>
      </c>
      <c r="H75" s="3">
        <v>2069</v>
      </c>
      <c r="I75" s="4" t="s">
        <v>340</v>
      </c>
      <c r="J75" s="9" t="str">
        <f t="shared" si="14"/>
        <v>"KTS LEW Głubczyce"</v>
      </c>
      <c r="K75" s="9" t="str">
        <f t="shared" si="15"/>
        <v>"KTS LEW Głubczyce"</v>
      </c>
      <c r="L75" s="9" t="s">
        <v>342</v>
      </c>
      <c r="N75" s="1" t="s">
        <v>542</v>
      </c>
      <c r="O75" s="1" t="s">
        <v>1386</v>
      </c>
      <c r="P75" s="1">
        <v>587</v>
      </c>
      <c r="Q75" s="1" t="s">
        <v>381</v>
      </c>
      <c r="R75" s="1">
        <v>43688</v>
      </c>
      <c r="S75" s="1">
        <v>51490</v>
      </c>
      <c r="T75" s="1" t="s">
        <v>1387</v>
      </c>
      <c r="U75" s="1" t="s">
        <v>508</v>
      </c>
      <c r="V75" s="1">
        <v>2006</v>
      </c>
      <c r="W75" s="1" t="s">
        <v>1381</v>
      </c>
      <c r="X75" s="1" t="s">
        <v>5</v>
      </c>
      <c r="Y75" s="1" t="s">
        <v>342</v>
      </c>
      <c r="AA75" t="str">
        <f t="shared" si="16"/>
        <v>Uhryn Tomasz</v>
      </c>
      <c r="AB75">
        <f t="shared" si="18"/>
        <v>43688</v>
      </c>
      <c r="AC75" t="str">
        <f t="shared" si="19"/>
        <v>Uhryn Tomasz</v>
      </c>
      <c r="AD75" t="str">
        <f t="shared" si="20"/>
        <v>2018/2019</v>
      </c>
      <c r="AE75" t="str">
        <f t="shared" si="21"/>
        <v>M</v>
      </c>
      <c r="AF75">
        <f t="shared" si="21"/>
        <v>43688</v>
      </c>
      <c r="AG75">
        <f t="shared" si="22"/>
        <v>587</v>
      </c>
      <c r="AH75">
        <f t="shared" si="12"/>
        <v>2006</v>
      </c>
      <c r="AI75" t="str">
        <f t="shared" si="12"/>
        <v>"KTS LEW Głubczyce"</v>
      </c>
      <c r="AJ75" t="str">
        <f t="shared" si="12"/>
        <v>LZS ODRA Kąty Opolskie</v>
      </c>
      <c r="AK75" t="str">
        <f t="shared" si="17"/>
        <v>LZS ODRA Kąty Opolskie</v>
      </c>
      <c r="AL75" t="str">
        <f t="shared" si="23"/>
        <v>OPO</v>
      </c>
    </row>
    <row r="76" spans="1:38" x14ac:dyDescent="0.25">
      <c r="A76" s="2" t="str">
        <f t="shared" si="13"/>
        <v>Wilk Lucjan</v>
      </c>
      <c r="B76" s="3">
        <v>26181</v>
      </c>
      <c r="C76" s="4">
        <v>414</v>
      </c>
      <c r="D76" s="5" t="s">
        <v>1770</v>
      </c>
      <c r="E76" s="6" t="s">
        <v>1771</v>
      </c>
      <c r="F76" s="7">
        <v>26254</v>
      </c>
      <c r="G76" s="8" t="s">
        <v>339</v>
      </c>
      <c r="H76" s="3">
        <v>2070</v>
      </c>
      <c r="I76" s="4" t="s">
        <v>340</v>
      </c>
      <c r="J76" s="9" t="str">
        <f t="shared" si="14"/>
        <v>"KTS LEW Głubczyce"</v>
      </c>
      <c r="K76" s="9" t="str">
        <f t="shared" si="15"/>
        <v>"KTS LEW Głubczyce"</v>
      </c>
      <c r="L76" s="9" t="s">
        <v>342</v>
      </c>
      <c r="N76" s="1" t="s">
        <v>544</v>
      </c>
      <c r="O76" s="1" t="s">
        <v>152</v>
      </c>
      <c r="P76" s="1">
        <v>585</v>
      </c>
      <c r="Q76" s="1" t="s">
        <v>380</v>
      </c>
      <c r="R76" s="1">
        <v>43688</v>
      </c>
      <c r="S76" s="1">
        <v>29199</v>
      </c>
      <c r="T76" s="1" t="s">
        <v>496</v>
      </c>
      <c r="U76" s="1" t="s">
        <v>497</v>
      </c>
      <c r="V76" s="1">
        <v>1953</v>
      </c>
      <c r="W76" s="1" t="s">
        <v>1381</v>
      </c>
      <c r="X76" s="1" t="s">
        <v>5</v>
      </c>
      <c r="Y76" s="1" t="s">
        <v>342</v>
      </c>
      <c r="AA76" t="str">
        <f t="shared" si="16"/>
        <v>Wilk Lucjan</v>
      </c>
      <c r="AB76">
        <f t="shared" si="18"/>
        <v>43688</v>
      </c>
      <c r="AC76" t="str">
        <f t="shared" si="19"/>
        <v>Wilk Lucjan</v>
      </c>
      <c r="AD76" t="str">
        <f t="shared" si="20"/>
        <v>2018/2019</v>
      </c>
      <c r="AE76" t="str">
        <f t="shared" si="21"/>
        <v>S</v>
      </c>
      <c r="AF76">
        <f t="shared" si="21"/>
        <v>43688</v>
      </c>
      <c r="AG76">
        <f t="shared" si="22"/>
        <v>585</v>
      </c>
      <c r="AH76">
        <f t="shared" si="12"/>
        <v>1953</v>
      </c>
      <c r="AI76" t="str">
        <f t="shared" si="12"/>
        <v>"KTS LEW Głubczyce"</v>
      </c>
      <c r="AJ76" t="str">
        <f t="shared" si="12"/>
        <v>LZS ODRA Kąty Opolskie</v>
      </c>
      <c r="AK76" t="str">
        <f t="shared" si="17"/>
        <v>LZS ODRA Kąty Opolskie</v>
      </c>
      <c r="AL76" t="str">
        <f t="shared" si="23"/>
        <v>OPO</v>
      </c>
    </row>
    <row r="77" spans="1:38" x14ac:dyDescent="0.25">
      <c r="A77" s="2" t="str">
        <f t="shared" si="13"/>
        <v>Zajdel Michał</v>
      </c>
      <c r="B77" s="3">
        <v>26181</v>
      </c>
      <c r="C77" s="4">
        <v>414</v>
      </c>
      <c r="D77" s="5" t="s">
        <v>1772</v>
      </c>
      <c r="E77" s="6" t="s">
        <v>1773</v>
      </c>
      <c r="F77" s="7">
        <v>26255</v>
      </c>
      <c r="G77" s="8" t="s">
        <v>339</v>
      </c>
      <c r="H77" s="3">
        <v>2071</v>
      </c>
      <c r="I77" s="4" t="s">
        <v>340</v>
      </c>
      <c r="J77" s="9" t="str">
        <f t="shared" si="14"/>
        <v>"KTS LEW Głubczyce"</v>
      </c>
      <c r="K77" s="9" t="str">
        <f t="shared" si="15"/>
        <v>"KTS LEW Głubczyce"</v>
      </c>
      <c r="L77" s="9" t="s">
        <v>342</v>
      </c>
      <c r="N77" s="1" t="s">
        <v>546</v>
      </c>
      <c r="O77" s="1" t="s">
        <v>167</v>
      </c>
      <c r="P77" s="1">
        <v>591</v>
      </c>
      <c r="Q77" s="1" t="s">
        <v>381</v>
      </c>
      <c r="R77" s="1">
        <v>43688</v>
      </c>
      <c r="S77" s="1">
        <v>49300</v>
      </c>
      <c r="T77" s="1" t="s">
        <v>500</v>
      </c>
      <c r="U77" s="1" t="s">
        <v>477</v>
      </c>
      <c r="V77" s="1">
        <v>2006</v>
      </c>
      <c r="W77" s="1" t="s">
        <v>1381</v>
      </c>
      <c r="X77" s="1" t="s">
        <v>5</v>
      </c>
      <c r="Y77" s="1" t="s">
        <v>342</v>
      </c>
      <c r="AA77" t="str">
        <f t="shared" si="16"/>
        <v>Zajdel Michał</v>
      </c>
      <c r="AB77">
        <f t="shared" si="18"/>
        <v>43688</v>
      </c>
      <c r="AC77" t="str">
        <f t="shared" si="19"/>
        <v>Zajdel Michał</v>
      </c>
      <c r="AD77" t="str">
        <f t="shared" si="20"/>
        <v>2018/2019</v>
      </c>
      <c r="AE77" t="str">
        <f t="shared" si="21"/>
        <v>M</v>
      </c>
      <c r="AF77">
        <f t="shared" si="21"/>
        <v>43688</v>
      </c>
      <c r="AG77">
        <f t="shared" si="22"/>
        <v>591</v>
      </c>
      <c r="AH77">
        <f t="shared" si="12"/>
        <v>2006</v>
      </c>
      <c r="AI77" t="str">
        <f t="shared" si="12"/>
        <v>"KTS LEW Głubczyce"</v>
      </c>
      <c r="AJ77" t="str">
        <f t="shared" si="12"/>
        <v>LZS ODRA Kąty Opolskie</v>
      </c>
      <c r="AK77" t="str">
        <f t="shared" si="17"/>
        <v>LZS ODRA Kąty Opolskie</v>
      </c>
      <c r="AL77" t="str">
        <f t="shared" si="23"/>
        <v>OPO</v>
      </c>
    </row>
    <row r="78" spans="1:38" x14ac:dyDescent="0.25">
      <c r="A78" s="2" t="str">
        <f t="shared" si="13"/>
        <v>Barański Jacek</v>
      </c>
      <c r="B78" s="3">
        <v>26181</v>
      </c>
      <c r="C78" s="4">
        <v>414</v>
      </c>
      <c r="D78" s="5" t="s">
        <v>1774</v>
      </c>
      <c r="E78" s="6" t="s">
        <v>1775</v>
      </c>
      <c r="F78" s="7">
        <v>26256</v>
      </c>
      <c r="G78" s="8" t="s">
        <v>339</v>
      </c>
      <c r="H78" s="3">
        <v>2072</v>
      </c>
      <c r="I78" s="4" t="s">
        <v>340</v>
      </c>
      <c r="J78" s="9" t="str">
        <f t="shared" si="14"/>
        <v>"KTS MOKSIR Zawadzkie"</v>
      </c>
      <c r="K78" s="9" t="str">
        <f t="shared" si="15"/>
        <v>"KTS MOKSIR Zawadzkie"</v>
      </c>
      <c r="L78" s="9" t="s">
        <v>342</v>
      </c>
      <c r="N78" s="1" t="s">
        <v>548</v>
      </c>
      <c r="O78" s="1" t="s">
        <v>15</v>
      </c>
      <c r="P78" s="1">
        <v>2347</v>
      </c>
      <c r="Q78" s="1" t="s">
        <v>380</v>
      </c>
      <c r="R78" s="1">
        <v>43702</v>
      </c>
      <c r="S78" s="1">
        <v>22647</v>
      </c>
      <c r="T78" s="1" t="s">
        <v>777</v>
      </c>
      <c r="U78" s="1" t="s">
        <v>778</v>
      </c>
      <c r="V78" s="1">
        <v>1994</v>
      </c>
      <c r="W78" s="1" t="s">
        <v>1388</v>
      </c>
      <c r="X78" s="1" t="s">
        <v>5</v>
      </c>
      <c r="Y78" s="1" t="s">
        <v>342</v>
      </c>
      <c r="AA78" t="str">
        <f t="shared" si="16"/>
        <v>Barański Jacek</v>
      </c>
      <c r="AB78">
        <f t="shared" si="18"/>
        <v>43702</v>
      </c>
      <c r="AC78" t="str">
        <f t="shared" si="19"/>
        <v>Barański Jacek</v>
      </c>
      <c r="AD78" t="str">
        <f t="shared" si="20"/>
        <v>2018/2019</v>
      </c>
      <c r="AE78" t="str">
        <f t="shared" si="21"/>
        <v>S</v>
      </c>
      <c r="AF78">
        <f t="shared" si="21"/>
        <v>43702</v>
      </c>
      <c r="AG78">
        <f t="shared" si="22"/>
        <v>2347</v>
      </c>
      <c r="AH78">
        <f t="shared" si="12"/>
        <v>1994</v>
      </c>
      <c r="AI78" t="str">
        <f t="shared" si="12"/>
        <v>"KTS MOKSIR Zawadzkie"</v>
      </c>
      <c r="AJ78" t="str">
        <f t="shared" si="12"/>
        <v>LZS ODRA Kąty Opolskie</v>
      </c>
      <c r="AK78" t="str">
        <f t="shared" si="17"/>
        <v>LZS ODRA Kąty Opolskie</v>
      </c>
      <c r="AL78" t="str">
        <f t="shared" si="23"/>
        <v>OPO</v>
      </c>
    </row>
    <row r="79" spans="1:38" x14ac:dyDescent="0.25">
      <c r="A79" s="2" t="str">
        <f t="shared" si="13"/>
        <v>Bonk Anna</v>
      </c>
      <c r="B79" s="3">
        <v>26181</v>
      </c>
      <c r="C79" s="4">
        <v>414</v>
      </c>
      <c r="D79" s="5" t="s">
        <v>1776</v>
      </c>
      <c r="E79" s="6" t="s">
        <v>1777</v>
      </c>
      <c r="F79" s="7">
        <v>26257</v>
      </c>
      <c r="G79" s="8" t="s">
        <v>339</v>
      </c>
      <c r="H79" s="3">
        <v>2073</v>
      </c>
      <c r="I79" s="4" t="s">
        <v>340</v>
      </c>
      <c r="J79" s="9" t="str">
        <f t="shared" si="14"/>
        <v>"KTS MOKSIR Zawadzkie"</v>
      </c>
      <c r="K79" s="9" t="str">
        <f t="shared" si="15"/>
        <v>"KTS MOKSIR Zawadzkie"</v>
      </c>
      <c r="L79" s="9" t="s">
        <v>342</v>
      </c>
      <c r="N79" s="1" t="s">
        <v>550</v>
      </c>
      <c r="O79" s="1" t="s">
        <v>1389</v>
      </c>
      <c r="P79" s="1">
        <v>2358</v>
      </c>
      <c r="Q79" s="1" t="s">
        <v>381</v>
      </c>
      <c r="R79" s="1">
        <v>43702</v>
      </c>
      <c r="S79" s="1">
        <v>51715</v>
      </c>
      <c r="T79" s="1" t="s">
        <v>1390</v>
      </c>
      <c r="U79" s="1" t="s">
        <v>361</v>
      </c>
      <c r="V79" s="1">
        <v>2010</v>
      </c>
      <c r="W79" s="1" t="s">
        <v>1388</v>
      </c>
      <c r="X79" s="1" t="s">
        <v>5</v>
      </c>
      <c r="Y79" s="1" t="s">
        <v>342</v>
      </c>
      <c r="AA79" t="str">
        <f t="shared" si="16"/>
        <v>Bonk Anna</v>
      </c>
      <c r="AB79">
        <f t="shared" si="18"/>
        <v>43702</v>
      </c>
      <c r="AC79" t="str">
        <f t="shared" si="19"/>
        <v>Bonk Anna</v>
      </c>
      <c r="AD79" t="str">
        <f t="shared" si="20"/>
        <v>2018/2019</v>
      </c>
      <c r="AE79" t="str">
        <f t="shared" si="21"/>
        <v>M</v>
      </c>
      <c r="AF79">
        <f t="shared" si="21"/>
        <v>43702</v>
      </c>
      <c r="AG79">
        <f t="shared" si="22"/>
        <v>2358</v>
      </c>
      <c r="AH79">
        <f t="shared" si="12"/>
        <v>2010</v>
      </c>
      <c r="AI79" t="str">
        <f t="shared" si="12"/>
        <v>"KTS MOKSIR Zawadzkie"</v>
      </c>
      <c r="AJ79" t="str">
        <f t="shared" si="12"/>
        <v>LZS ODRA Kąty Opolskie</v>
      </c>
      <c r="AK79" t="str">
        <f t="shared" si="17"/>
        <v>LZS ODRA Kąty Opolskie</v>
      </c>
      <c r="AL79" t="str">
        <f t="shared" si="23"/>
        <v>OPO</v>
      </c>
    </row>
    <row r="80" spans="1:38" x14ac:dyDescent="0.25">
      <c r="A80" s="2" t="str">
        <f t="shared" si="13"/>
        <v>Bula Marcin</v>
      </c>
      <c r="B80" s="3">
        <v>26181</v>
      </c>
      <c r="C80" s="4">
        <v>414</v>
      </c>
      <c r="D80" s="5" t="s">
        <v>1778</v>
      </c>
      <c r="E80" s="6" t="s">
        <v>1779</v>
      </c>
      <c r="F80" s="7">
        <v>26258</v>
      </c>
      <c r="G80" s="8" t="s">
        <v>339</v>
      </c>
      <c r="H80" s="3">
        <v>2074</v>
      </c>
      <c r="I80" s="4" t="s">
        <v>340</v>
      </c>
      <c r="J80" s="9" t="str">
        <f t="shared" si="14"/>
        <v>"KTS MOKSIR Zawadzkie"</v>
      </c>
      <c r="K80" s="9" t="str">
        <f t="shared" si="15"/>
        <v>"KTS MOKSIR Zawadzkie"</v>
      </c>
      <c r="L80" s="9" t="s">
        <v>342</v>
      </c>
      <c r="N80" s="1" t="s">
        <v>552</v>
      </c>
      <c r="O80" s="1" t="s">
        <v>39</v>
      </c>
      <c r="P80" s="1">
        <v>2348</v>
      </c>
      <c r="Q80" s="1" t="s">
        <v>380</v>
      </c>
      <c r="R80" s="1">
        <v>43702</v>
      </c>
      <c r="S80" s="1">
        <v>22888</v>
      </c>
      <c r="T80" s="1" t="s">
        <v>781</v>
      </c>
      <c r="U80" s="1" t="s">
        <v>459</v>
      </c>
      <c r="V80" s="1">
        <v>1982</v>
      </c>
      <c r="W80" s="1" t="s">
        <v>1388</v>
      </c>
      <c r="X80" s="1" t="s">
        <v>5</v>
      </c>
      <c r="Y80" s="1" t="s">
        <v>342</v>
      </c>
      <c r="AA80" t="str">
        <f t="shared" si="16"/>
        <v>Bula Marcin</v>
      </c>
      <c r="AB80">
        <f t="shared" si="18"/>
        <v>43702</v>
      </c>
      <c r="AC80" t="str">
        <f t="shared" si="19"/>
        <v>Bula Marcin</v>
      </c>
      <c r="AD80" t="str">
        <f t="shared" si="20"/>
        <v>2018/2019</v>
      </c>
      <c r="AE80" t="str">
        <f t="shared" si="21"/>
        <v>S</v>
      </c>
      <c r="AF80">
        <f t="shared" si="21"/>
        <v>43702</v>
      </c>
      <c r="AG80">
        <f t="shared" si="22"/>
        <v>2348</v>
      </c>
      <c r="AH80">
        <f t="shared" si="12"/>
        <v>1982</v>
      </c>
      <c r="AI80" t="str">
        <f t="shared" si="12"/>
        <v>"KTS MOKSIR Zawadzkie"</v>
      </c>
      <c r="AJ80" t="str">
        <f t="shared" si="12"/>
        <v>LZS ODRA Kąty Opolskie</v>
      </c>
      <c r="AK80" t="str">
        <f t="shared" si="17"/>
        <v>LZS ODRA Kąty Opolskie</v>
      </c>
      <c r="AL80" t="str">
        <f t="shared" si="23"/>
        <v>OPO</v>
      </c>
    </row>
    <row r="81" spans="1:38" x14ac:dyDescent="0.25">
      <c r="A81" s="2" t="str">
        <f t="shared" si="13"/>
        <v>Cybulski Szymon</v>
      </c>
      <c r="B81" s="3">
        <v>26181</v>
      </c>
      <c r="C81" s="4">
        <v>414</v>
      </c>
      <c r="D81" s="5" t="s">
        <v>1780</v>
      </c>
      <c r="E81" s="6" t="s">
        <v>1781</v>
      </c>
      <c r="F81" s="7">
        <v>26259</v>
      </c>
      <c r="G81" s="8" t="s">
        <v>339</v>
      </c>
      <c r="H81" s="3">
        <v>2075</v>
      </c>
      <c r="I81" s="4" t="s">
        <v>340</v>
      </c>
      <c r="J81" s="9" t="str">
        <f t="shared" si="14"/>
        <v>"KTS MOKSIR Zawadzkie"</v>
      </c>
      <c r="K81" s="9" t="str">
        <f t="shared" si="15"/>
        <v>"KTS MOKSIR Zawadzkie"</v>
      </c>
      <c r="L81" s="9" t="s">
        <v>342</v>
      </c>
      <c r="N81" s="1" t="s">
        <v>554</v>
      </c>
      <c r="O81" s="1" t="s">
        <v>62</v>
      </c>
      <c r="P81" s="1">
        <v>2359</v>
      </c>
      <c r="Q81" s="1" t="s">
        <v>381</v>
      </c>
      <c r="R81" s="1">
        <v>43702</v>
      </c>
      <c r="S81" s="1">
        <v>45454</v>
      </c>
      <c r="T81" s="1" t="s">
        <v>800</v>
      </c>
      <c r="U81" s="1" t="s">
        <v>432</v>
      </c>
      <c r="V81" s="1">
        <v>2004</v>
      </c>
      <c r="W81" s="1" t="s">
        <v>1388</v>
      </c>
      <c r="X81" s="1" t="s">
        <v>5</v>
      </c>
      <c r="Y81" s="1" t="s">
        <v>342</v>
      </c>
      <c r="AA81" t="str">
        <f t="shared" si="16"/>
        <v>Cybulski Szymon</v>
      </c>
      <c r="AB81">
        <f t="shared" si="18"/>
        <v>43702</v>
      </c>
      <c r="AC81" t="str">
        <f t="shared" si="19"/>
        <v>Cybulski Szymon</v>
      </c>
      <c r="AD81" t="str">
        <f t="shared" si="20"/>
        <v>2018/2019</v>
      </c>
      <c r="AE81" t="str">
        <f t="shared" si="21"/>
        <v>M</v>
      </c>
      <c r="AF81">
        <f t="shared" si="21"/>
        <v>43702</v>
      </c>
      <c r="AG81">
        <f t="shared" si="22"/>
        <v>2359</v>
      </c>
      <c r="AH81">
        <f t="shared" si="12"/>
        <v>2004</v>
      </c>
      <c r="AI81" t="str">
        <f t="shared" si="12"/>
        <v>"KTS MOKSIR Zawadzkie"</v>
      </c>
      <c r="AJ81" t="str">
        <f t="shared" si="12"/>
        <v>LZS ODRA Kąty Opolskie</v>
      </c>
      <c r="AK81" t="str">
        <f t="shared" si="17"/>
        <v>LZS ODRA Kąty Opolskie</v>
      </c>
      <c r="AL81" t="str">
        <f t="shared" si="23"/>
        <v>OPO</v>
      </c>
    </row>
    <row r="82" spans="1:38" x14ac:dyDescent="0.25">
      <c r="A82" s="2" t="str">
        <f t="shared" si="13"/>
        <v>Cytacka Martyna</v>
      </c>
      <c r="B82" s="3">
        <v>26181</v>
      </c>
      <c r="C82" s="4">
        <v>414</v>
      </c>
      <c r="D82" s="5" t="s">
        <v>1782</v>
      </c>
      <c r="E82" s="6" t="s">
        <v>1783</v>
      </c>
      <c r="F82" s="7">
        <v>26260</v>
      </c>
      <c r="G82" s="8" t="s">
        <v>339</v>
      </c>
      <c r="H82" s="3">
        <v>2076</v>
      </c>
      <c r="I82" s="4" t="s">
        <v>340</v>
      </c>
      <c r="J82" s="9" t="str">
        <f t="shared" si="14"/>
        <v>"KTS MOKSIR Zawadzkie"</v>
      </c>
      <c r="K82" s="9" t="str">
        <f t="shared" si="15"/>
        <v>"KTS MOKSIR Zawadzkie"</v>
      </c>
      <c r="L82" s="9" t="s">
        <v>342</v>
      </c>
      <c r="N82" s="1" t="s">
        <v>556</v>
      </c>
      <c r="O82" s="1" t="s">
        <v>801</v>
      </c>
      <c r="P82" s="1">
        <v>2360</v>
      </c>
      <c r="Q82" s="1" t="s">
        <v>381</v>
      </c>
      <c r="R82" s="1">
        <v>43702</v>
      </c>
      <c r="S82" s="1">
        <v>47221</v>
      </c>
      <c r="T82" s="1" t="s">
        <v>803</v>
      </c>
      <c r="U82" s="1" t="s">
        <v>804</v>
      </c>
      <c r="V82" s="1">
        <v>2004</v>
      </c>
      <c r="W82" s="1" t="s">
        <v>1388</v>
      </c>
      <c r="X82" s="1" t="s">
        <v>5</v>
      </c>
      <c r="Y82" s="1" t="s">
        <v>342</v>
      </c>
      <c r="AA82" t="str">
        <f t="shared" si="16"/>
        <v>Cytacka Martyna</v>
      </c>
      <c r="AB82">
        <f t="shared" si="18"/>
        <v>43702</v>
      </c>
      <c r="AC82" t="str">
        <f t="shared" si="19"/>
        <v>Cytacka Martyna</v>
      </c>
      <c r="AD82" t="str">
        <f t="shared" si="20"/>
        <v>2018/2019</v>
      </c>
      <c r="AE82" t="str">
        <f t="shared" si="21"/>
        <v>M</v>
      </c>
      <c r="AF82">
        <f t="shared" si="21"/>
        <v>43702</v>
      </c>
      <c r="AG82">
        <f t="shared" si="22"/>
        <v>2360</v>
      </c>
      <c r="AH82">
        <f t="shared" ref="AH82:AJ145" si="24">V82</f>
        <v>2004</v>
      </c>
      <c r="AI82" t="str">
        <f t="shared" si="24"/>
        <v>"KTS MOKSIR Zawadzkie"</v>
      </c>
      <c r="AJ82" t="str">
        <f t="shared" si="24"/>
        <v>LZS ODRA Kąty Opolskie</v>
      </c>
      <c r="AK82" t="str">
        <f t="shared" si="17"/>
        <v>LZS ODRA Kąty Opolskie</v>
      </c>
      <c r="AL82" t="str">
        <f t="shared" si="23"/>
        <v>OPO</v>
      </c>
    </row>
    <row r="83" spans="1:38" x14ac:dyDescent="0.25">
      <c r="A83" s="2" t="str">
        <f t="shared" si="13"/>
        <v>Jendrzej Kamil</v>
      </c>
      <c r="B83" s="3">
        <v>26181</v>
      </c>
      <c r="C83" s="4">
        <v>414</v>
      </c>
      <c r="D83" s="5" t="s">
        <v>1784</v>
      </c>
      <c r="E83" s="6" t="s">
        <v>1785</v>
      </c>
      <c r="F83" s="7">
        <v>26261</v>
      </c>
      <c r="G83" s="8" t="s">
        <v>339</v>
      </c>
      <c r="H83" s="3">
        <v>2077</v>
      </c>
      <c r="I83" s="4" t="s">
        <v>340</v>
      </c>
      <c r="J83" s="9" t="str">
        <f t="shared" si="14"/>
        <v>"KTS MOKSIR Zawadzkie"</v>
      </c>
      <c r="K83" s="9" t="str">
        <f t="shared" si="15"/>
        <v>"KTS MOKSIR Zawadzkie"</v>
      </c>
      <c r="L83" s="9" t="s">
        <v>342</v>
      </c>
      <c r="N83" s="1" t="s">
        <v>557</v>
      </c>
      <c r="O83" s="1" t="s">
        <v>1391</v>
      </c>
      <c r="P83" s="1">
        <v>2361</v>
      </c>
      <c r="Q83" s="1" t="s">
        <v>381</v>
      </c>
      <c r="R83" s="1">
        <v>43702</v>
      </c>
      <c r="S83" s="1">
        <v>47222</v>
      </c>
      <c r="T83" s="1" t="s">
        <v>1392</v>
      </c>
      <c r="U83" s="1" t="s">
        <v>824</v>
      </c>
      <c r="V83" s="1">
        <v>2006</v>
      </c>
      <c r="W83" s="1" t="s">
        <v>1388</v>
      </c>
      <c r="X83" s="1" t="s">
        <v>5</v>
      </c>
      <c r="Y83" s="1" t="s">
        <v>342</v>
      </c>
      <c r="AA83" t="str">
        <f t="shared" si="16"/>
        <v>Jendrzej Kamil</v>
      </c>
      <c r="AB83">
        <f t="shared" si="18"/>
        <v>43702</v>
      </c>
      <c r="AC83" t="str">
        <f t="shared" si="19"/>
        <v>Jendrzej Kamil</v>
      </c>
      <c r="AD83" t="str">
        <f t="shared" si="20"/>
        <v>2018/2019</v>
      </c>
      <c r="AE83" t="str">
        <f t="shared" si="21"/>
        <v>M</v>
      </c>
      <c r="AF83">
        <f t="shared" si="21"/>
        <v>43702</v>
      </c>
      <c r="AG83">
        <f t="shared" si="22"/>
        <v>2361</v>
      </c>
      <c r="AH83">
        <f t="shared" si="24"/>
        <v>2006</v>
      </c>
      <c r="AI83" t="str">
        <f t="shared" si="24"/>
        <v>"KTS MOKSIR Zawadzkie"</v>
      </c>
      <c r="AJ83" t="str">
        <f t="shared" si="24"/>
        <v>LZS ODRA Kąty Opolskie</v>
      </c>
      <c r="AK83" t="str">
        <f t="shared" si="17"/>
        <v>LZS ODRA Kąty Opolskie</v>
      </c>
      <c r="AL83" t="str">
        <f t="shared" si="23"/>
        <v>OPO</v>
      </c>
    </row>
    <row r="84" spans="1:38" x14ac:dyDescent="0.25">
      <c r="A84" s="2" t="str">
        <f t="shared" si="13"/>
        <v>Jurewicz Martyna</v>
      </c>
      <c r="B84" s="3">
        <v>26181</v>
      </c>
      <c r="C84" s="4">
        <v>414</v>
      </c>
      <c r="D84" s="5" t="s">
        <v>1786</v>
      </c>
      <c r="E84" s="6" t="s">
        <v>1787</v>
      </c>
      <c r="F84" s="7">
        <v>26262</v>
      </c>
      <c r="G84" s="8" t="s">
        <v>339</v>
      </c>
      <c r="H84" s="3">
        <v>2078</v>
      </c>
      <c r="I84" s="4" t="s">
        <v>340</v>
      </c>
      <c r="J84" s="9" t="str">
        <f t="shared" si="14"/>
        <v>"KTS MOKSIR Zawadzkie"</v>
      </c>
      <c r="K84" s="9" t="str">
        <f t="shared" si="15"/>
        <v>"KTS MOKSIR Zawadzkie"</v>
      </c>
      <c r="L84" s="9" t="s">
        <v>342</v>
      </c>
      <c r="N84" s="1" t="s">
        <v>559</v>
      </c>
      <c r="O84" s="1" t="s">
        <v>805</v>
      </c>
      <c r="P84" s="1">
        <v>2362</v>
      </c>
      <c r="Q84" s="1" t="s">
        <v>381</v>
      </c>
      <c r="R84" s="1">
        <v>43702</v>
      </c>
      <c r="S84" s="1">
        <v>45458</v>
      </c>
      <c r="T84" s="1" t="s">
        <v>807</v>
      </c>
      <c r="U84" s="1" t="s">
        <v>804</v>
      </c>
      <c r="V84" s="1">
        <v>2005</v>
      </c>
      <c r="W84" s="1" t="s">
        <v>1388</v>
      </c>
      <c r="X84" s="1" t="s">
        <v>5</v>
      </c>
      <c r="Y84" s="1" t="s">
        <v>342</v>
      </c>
      <c r="AA84" t="str">
        <f t="shared" si="16"/>
        <v>Jurewicz Martyna</v>
      </c>
      <c r="AB84">
        <f t="shared" si="18"/>
        <v>43702</v>
      </c>
      <c r="AC84" t="str">
        <f t="shared" si="19"/>
        <v>Jurewicz Martyna</v>
      </c>
      <c r="AD84" t="str">
        <f t="shared" si="20"/>
        <v>2018/2019</v>
      </c>
      <c r="AE84" t="str">
        <f t="shared" si="21"/>
        <v>M</v>
      </c>
      <c r="AF84">
        <f t="shared" si="21"/>
        <v>43702</v>
      </c>
      <c r="AG84">
        <f t="shared" si="22"/>
        <v>2362</v>
      </c>
      <c r="AH84">
        <f t="shared" si="24"/>
        <v>2005</v>
      </c>
      <c r="AI84" t="str">
        <f t="shared" si="24"/>
        <v>"KTS MOKSIR Zawadzkie"</v>
      </c>
      <c r="AJ84" t="str">
        <f t="shared" si="24"/>
        <v>LZS ODRA Kąty Opolskie</v>
      </c>
      <c r="AK84" t="str">
        <f t="shared" si="17"/>
        <v>LZS ODRA Kąty Opolskie</v>
      </c>
      <c r="AL84" t="str">
        <f t="shared" si="23"/>
        <v>OPO</v>
      </c>
    </row>
    <row r="85" spans="1:38" x14ac:dyDescent="0.25">
      <c r="A85" s="2" t="str">
        <f t="shared" si="13"/>
        <v>Jurewicz Rafał</v>
      </c>
      <c r="B85" s="3">
        <v>26181</v>
      </c>
      <c r="C85" s="4">
        <v>414</v>
      </c>
      <c r="D85" s="5" t="s">
        <v>1788</v>
      </c>
      <c r="E85" s="6" t="s">
        <v>1789</v>
      </c>
      <c r="F85" s="7">
        <v>26263</v>
      </c>
      <c r="G85" s="8" t="s">
        <v>339</v>
      </c>
      <c r="H85" s="3">
        <v>2079</v>
      </c>
      <c r="I85" s="4" t="s">
        <v>340</v>
      </c>
      <c r="J85" s="9" t="str">
        <f t="shared" si="14"/>
        <v>"KTS MOKSIR Zawadzkie"</v>
      </c>
      <c r="K85" s="9" t="str">
        <f t="shared" si="15"/>
        <v>"KTS MOKSIR Zawadzkie"</v>
      </c>
      <c r="L85" s="9" t="s">
        <v>342</v>
      </c>
      <c r="N85" s="1" t="s">
        <v>561</v>
      </c>
      <c r="O85" s="1" t="s">
        <v>85</v>
      </c>
      <c r="P85" s="1">
        <v>2349</v>
      </c>
      <c r="Q85" s="1" t="s">
        <v>380</v>
      </c>
      <c r="R85" s="1">
        <v>43702</v>
      </c>
      <c r="S85" s="1">
        <v>43346</v>
      </c>
      <c r="T85" s="1" t="s">
        <v>807</v>
      </c>
      <c r="U85" s="1" t="s">
        <v>809</v>
      </c>
      <c r="V85" s="1">
        <v>2001</v>
      </c>
      <c r="W85" s="1" t="s">
        <v>1388</v>
      </c>
      <c r="X85" s="1" t="s">
        <v>5</v>
      </c>
      <c r="Y85" s="1" t="s">
        <v>342</v>
      </c>
      <c r="AA85" t="str">
        <f t="shared" si="16"/>
        <v>Jurewicz Rafał</v>
      </c>
      <c r="AB85">
        <f t="shared" si="18"/>
        <v>43702</v>
      </c>
      <c r="AC85" t="str">
        <f t="shared" si="19"/>
        <v>Jurewicz Rafał</v>
      </c>
      <c r="AD85" t="str">
        <f t="shared" si="20"/>
        <v>2018/2019</v>
      </c>
      <c r="AE85" t="str">
        <f t="shared" si="21"/>
        <v>S</v>
      </c>
      <c r="AF85">
        <f t="shared" si="21"/>
        <v>43702</v>
      </c>
      <c r="AG85">
        <f t="shared" si="22"/>
        <v>2349</v>
      </c>
      <c r="AH85">
        <f t="shared" si="24"/>
        <v>2001</v>
      </c>
      <c r="AI85" t="str">
        <f t="shared" si="24"/>
        <v>"KTS MOKSIR Zawadzkie"</v>
      </c>
      <c r="AJ85" t="str">
        <f t="shared" si="24"/>
        <v>LZS ODRA Kąty Opolskie</v>
      </c>
      <c r="AK85" t="str">
        <f t="shared" si="17"/>
        <v>LZS ODRA Kąty Opolskie</v>
      </c>
      <c r="AL85" t="str">
        <f t="shared" si="23"/>
        <v>OPO</v>
      </c>
    </row>
    <row r="86" spans="1:38" x14ac:dyDescent="0.25">
      <c r="A86" s="2" t="str">
        <f t="shared" si="13"/>
        <v>Kamiński Wojciech</v>
      </c>
      <c r="B86" s="3">
        <v>26181</v>
      </c>
      <c r="C86" s="4">
        <v>414</v>
      </c>
      <c r="D86" s="5" t="s">
        <v>1790</v>
      </c>
      <c r="E86" s="6" t="s">
        <v>1791</v>
      </c>
      <c r="F86" s="7">
        <v>26264</v>
      </c>
      <c r="G86" s="8" t="s">
        <v>339</v>
      </c>
      <c r="H86" s="3">
        <v>2080</v>
      </c>
      <c r="I86" s="4" t="s">
        <v>340</v>
      </c>
      <c r="J86" s="9" t="str">
        <f t="shared" si="14"/>
        <v>"KTS MOKSIR Zawadzkie"</v>
      </c>
      <c r="K86" s="9" t="str">
        <f t="shared" si="15"/>
        <v>"KTS MOKSIR Zawadzkie"</v>
      </c>
      <c r="L86" s="9" t="s">
        <v>342</v>
      </c>
      <c r="N86" s="1" t="s">
        <v>564</v>
      </c>
      <c r="O86" s="1" t="s">
        <v>1393</v>
      </c>
      <c r="P86" s="1">
        <v>2356</v>
      </c>
      <c r="Q86" s="1" t="s">
        <v>381</v>
      </c>
      <c r="R86" s="1">
        <v>43702</v>
      </c>
      <c r="S86" s="1">
        <v>51713</v>
      </c>
      <c r="T86" s="1" t="s">
        <v>1394</v>
      </c>
      <c r="U86" s="1" t="s">
        <v>656</v>
      </c>
      <c r="V86" s="1">
        <v>2007</v>
      </c>
      <c r="W86" s="1" t="s">
        <v>1388</v>
      </c>
      <c r="X86" s="1" t="s">
        <v>5</v>
      </c>
      <c r="Y86" s="1" t="s">
        <v>342</v>
      </c>
      <c r="AA86" t="str">
        <f t="shared" si="16"/>
        <v>Kamiński Wojciech</v>
      </c>
      <c r="AB86">
        <f t="shared" si="18"/>
        <v>43702</v>
      </c>
      <c r="AC86" t="str">
        <f t="shared" si="19"/>
        <v>Kamiński Wojciech</v>
      </c>
      <c r="AD86" t="str">
        <f t="shared" si="20"/>
        <v>2018/2019</v>
      </c>
      <c r="AE86" t="str">
        <f t="shared" si="21"/>
        <v>M</v>
      </c>
      <c r="AF86">
        <f t="shared" si="21"/>
        <v>43702</v>
      </c>
      <c r="AG86">
        <f t="shared" si="22"/>
        <v>2356</v>
      </c>
      <c r="AH86">
        <f t="shared" si="24"/>
        <v>2007</v>
      </c>
      <c r="AI86" t="str">
        <f t="shared" si="24"/>
        <v>"KTS MOKSIR Zawadzkie"</v>
      </c>
      <c r="AJ86" t="str">
        <f t="shared" si="24"/>
        <v>LZS ODRA Kąty Opolskie</v>
      </c>
      <c r="AK86" t="str">
        <f t="shared" si="17"/>
        <v>LZS ODRA Kąty Opolskie</v>
      </c>
      <c r="AL86" t="str">
        <f t="shared" si="23"/>
        <v>OPO</v>
      </c>
    </row>
    <row r="87" spans="1:38" x14ac:dyDescent="0.25">
      <c r="A87" s="2" t="str">
        <f t="shared" si="13"/>
        <v>Kapica Paweł</v>
      </c>
      <c r="B87" s="3">
        <v>26181</v>
      </c>
      <c r="C87" s="4">
        <v>414</v>
      </c>
      <c r="D87" s="5" t="s">
        <v>1792</v>
      </c>
      <c r="E87" s="6" t="s">
        <v>1793</v>
      </c>
      <c r="F87" s="7">
        <v>26265</v>
      </c>
      <c r="G87" s="8" t="s">
        <v>339</v>
      </c>
      <c r="H87" s="3">
        <v>2081</v>
      </c>
      <c r="I87" s="4" t="s">
        <v>340</v>
      </c>
      <c r="J87" s="9" t="str">
        <f t="shared" si="14"/>
        <v>"KTS MOKSIR Zawadzkie"</v>
      </c>
      <c r="K87" s="9" t="str">
        <f t="shared" si="15"/>
        <v>"KTS MOKSIR Zawadzkie"</v>
      </c>
      <c r="L87" s="9" t="s">
        <v>342</v>
      </c>
      <c r="N87" s="1" t="s">
        <v>565</v>
      </c>
      <c r="O87" s="1" t="s">
        <v>810</v>
      </c>
      <c r="P87" s="1">
        <v>2363</v>
      </c>
      <c r="Q87" s="1" t="s">
        <v>381</v>
      </c>
      <c r="R87" s="1">
        <v>43702</v>
      </c>
      <c r="S87" s="1">
        <v>46754</v>
      </c>
      <c r="T87" s="1" t="s">
        <v>812</v>
      </c>
      <c r="U87" s="1" t="s">
        <v>407</v>
      </c>
      <c r="V87" s="1">
        <v>2006</v>
      </c>
      <c r="W87" s="1" t="s">
        <v>1388</v>
      </c>
      <c r="X87" s="1" t="s">
        <v>5</v>
      </c>
      <c r="Y87" s="1" t="s">
        <v>342</v>
      </c>
      <c r="AA87" t="str">
        <f t="shared" si="16"/>
        <v>Kapica Paweł</v>
      </c>
      <c r="AB87">
        <f t="shared" si="18"/>
        <v>43702</v>
      </c>
      <c r="AC87" t="str">
        <f t="shared" si="19"/>
        <v>Kapica Paweł</v>
      </c>
      <c r="AD87" t="str">
        <f t="shared" si="20"/>
        <v>2018/2019</v>
      </c>
      <c r="AE87" t="str">
        <f t="shared" si="21"/>
        <v>M</v>
      </c>
      <c r="AF87">
        <f t="shared" si="21"/>
        <v>43702</v>
      </c>
      <c r="AG87">
        <f t="shared" si="22"/>
        <v>2363</v>
      </c>
      <c r="AH87">
        <f t="shared" si="24"/>
        <v>2006</v>
      </c>
      <c r="AI87" t="str">
        <f t="shared" si="24"/>
        <v>"KTS MOKSIR Zawadzkie"</v>
      </c>
      <c r="AJ87" t="str">
        <f t="shared" si="24"/>
        <v>LZS ODRA Kąty Opolskie</v>
      </c>
      <c r="AK87" t="str">
        <f t="shared" si="17"/>
        <v>LZS ODRA Kąty Opolskie</v>
      </c>
      <c r="AL87" t="str">
        <f t="shared" si="23"/>
        <v>OPO</v>
      </c>
    </row>
    <row r="88" spans="1:38" x14ac:dyDescent="0.25">
      <c r="A88" s="2" t="str">
        <f t="shared" si="13"/>
        <v>Kiepura Tymoteusz</v>
      </c>
      <c r="B88" s="3">
        <v>26181</v>
      </c>
      <c r="C88" s="4">
        <v>414</v>
      </c>
      <c r="D88" s="5" t="s">
        <v>1794</v>
      </c>
      <c r="E88" s="6" t="s">
        <v>1795</v>
      </c>
      <c r="F88" s="7">
        <v>26266</v>
      </c>
      <c r="G88" s="8" t="s">
        <v>339</v>
      </c>
      <c r="H88" s="3">
        <v>2082</v>
      </c>
      <c r="I88" s="4" t="s">
        <v>340</v>
      </c>
      <c r="J88" s="9" t="str">
        <f t="shared" si="14"/>
        <v>"KTS MOKSIR Zawadzkie"</v>
      </c>
      <c r="K88" s="9" t="str">
        <f t="shared" si="15"/>
        <v>"KTS MOKSIR Zawadzkie"</v>
      </c>
      <c r="L88" s="9" t="s">
        <v>342</v>
      </c>
      <c r="N88" s="1" t="s">
        <v>566</v>
      </c>
      <c r="O88" s="1" t="s">
        <v>1395</v>
      </c>
      <c r="P88" s="1">
        <v>2355</v>
      </c>
      <c r="Q88" s="1" t="s">
        <v>381</v>
      </c>
      <c r="R88" s="1">
        <v>43702</v>
      </c>
      <c r="S88" s="1">
        <v>51712</v>
      </c>
      <c r="T88" s="1" t="s">
        <v>1396</v>
      </c>
      <c r="U88" s="1" t="s">
        <v>987</v>
      </c>
      <c r="V88" s="1">
        <v>2008</v>
      </c>
      <c r="W88" s="1" t="s">
        <v>1388</v>
      </c>
      <c r="X88" s="1" t="s">
        <v>5</v>
      </c>
      <c r="Y88" s="1" t="s">
        <v>342</v>
      </c>
      <c r="AA88" t="str">
        <f t="shared" si="16"/>
        <v>Kiepura Tymoteusz</v>
      </c>
      <c r="AB88">
        <f t="shared" si="18"/>
        <v>43702</v>
      </c>
      <c r="AC88" t="str">
        <f t="shared" si="19"/>
        <v>Kiepura Tymoteusz</v>
      </c>
      <c r="AD88" t="str">
        <f t="shared" si="20"/>
        <v>2018/2019</v>
      </c>
      <c r="AE88" t="str">
        <f t="shared" si="21"/>
        <v>M</v>
      </c>
      <c r="AF88">
        <f t="shared" si="21"/>
        <v>43702</v>
      </c>
      <c r="AG88">
        <f t="shared" si="22"/>
        <v>2355</v>
      </c>
      <c r="AH88">
        <f t="shared" si="24"/>
        <v>2008</v>
      </c>
      <c r="AI88" t="str">
        <f t="shared" si="24"/>
        <v>"KTS MOKSIR Zawadzkie"</v>
      </c>
      <c r="AJ88" t="str">
        <f t="shared" si="24"/>
        <v>LZS ODRA Kąty Opolskie</v>
      </c>
      <c r="AK88" t="str">
        <f t="shared" si="17"/>
        <v>LZS ODRA Kąty Opolskie</v>
      </c>
      <c r="AL88" t="str">
        <f t="shared" si="23"/>
        <v>OPO</v>
      </c>
    </row>
    <row r="89" spans="1:38" x14ac:dyDescent="0.25">
      <c r="A89" s="2" t="str">
        <f t="shared" si="13"/>
        <v>Kołacha Konrad</v>
      </c>
      <c r="B89" s="3">
        <v>26181</v>
      </c>
      <c r="C89" s="4">
        <v>414</v>
      </c>
      <c r="D89" s="5" t="s">
        <v>1796</v>
      </c>
      <c r="E89" s="6" t="s">
        <v>1797</v>
      </c>
      <c r="F89" s="7">
        <v>26267</v>
      </c>
      <c r="G89" s="8" t="s">
        <v>339</v>
      </c>
      <c r="H89" s="3">
        <v>2083</v>
      </c>
      <c r="I89" s="4" t="s">
        <v>340</v>
      </c>
      <c r="J89" s="9" t="str">
        <f t="shared" si="14"/>
        <v>"KTS MOKSIR Zawadzkie"</v>
      </c>
      <c r="K89" s="9" t="str">
        <f t="shared" si="15"/>
        <v>"KTS MOKSIR Zawadzkie"</v>
      </c>
      <c r="L89" s="9" t="s">
        <v>342</v>
      </c>
      <c r="N89" s="1" t="s">
        <v>569</v>
      </c>
      <c r="O89" s="1" t="s">
        <v>108</v>
      </c>
      <c r="P89" s="1">
        <v>2351</v>
      </c>
      <c r="Q89" s="1" t="s">
        <v>380</v>
      </c>
      <c r="R89" s="1">
        <v>43702</v>
      </c>
      <c r="S89" s="1">
        <v>37669</v>
      </c>
      <c r="T89" s="1" t="s">
        <v>815</v>
      </c>
      <c r="U89" s="1" t="s">
        <v>645</v>
      </c>
      <c r="V89" s="1">
        <v>2001</v>
      </c>
      <c r="W89" s="1" t="s">
        <v>1388</v>
      </c>
      <c r="X89" s="1" t="s">
        <v>568</v>
      </c>
      <c r="Y89" s="1" t="s">
        <v>342</v>
      </c>
      <c r="AA89" t="str">
        <f t="shared" si="16"/>
        <v>Kołacha Konrad</v>
      </c>
      <c r="AB89">
        <f t="shared" si="18"/>
        <v>43702</v>
      </c>
      <c r="AC89" t="str">
        <f t="shared" si="19"/>
        <v>Kołacha Konrad</v>
      </c>
      <c r="AD89" t="str">
        <f t="shared" si="20"/>
        <v>2018/2019</v>
      </c>
      <c r="AE89" t="str">
        <f t="shared" si="21"/>
        <v>S</v>
      </c>
      <c r="AF89">
        <f t="shared" si="21"/>
        <v>43702</v>
      </c>
      <c r="AG89">
        <f t="shared" si="22"/>
        <v>2351</v>
      </c>
      <c r="AH89">
        <f t="shared" si="24"/>
        <v>2001</v>
      </c>
      <c r="AI89" t="str">
        <f t="shared" si="24"/>
        <v>"KTS MOKSIR Zawadzkie"</v>
      </c>
      <c r="AJ89" t="str">
        <f t="shared" si="24"/>
        <v>LZS Zakrzów</v>
      </c>
      <c r="AK89" t="str">
        <f t="shared" si="17"/>
        <v>LZS Zakrzów</v>
      </c>
      <c r="AL89" t="str">
        <f t="shared" si="23"/>
        <v>OPO</v>
      </c>
    </row>
    <row r="90" spans="1:38" x14ac:dyDescent="0.25">
      <c r="A90" s="2" t="str">
        <f t="shared" si="13"/>
        <v>Kunaszewski Jan</v>
      </c>
      <c r="B90" s="3">
        <v>26181</v>
      </c>
      <c r="C90" s="4">
        <v>414</v>
      </c>
      <c r="D90" s="5" t="s">
        <v>1798</v>
      </c>
      <c r="E90" s="6" t="s">
        <v>1799</v>
      </c>
      <c r="F90" s="7">
        <v>26268</v>
      </c>
      <c r="G90" s="8" t="s">
        <v>339</v>
      </c>
      <c r="H90" s="3">
        <v>2084</v>
      </c>
      <c r="I90" s="4" t="s">
        <v>340</v>
      </c>
      <c r="J90" s="9" t="str">
        <f t="shared" si="14"/>
        <v>"KTS MOKSIR Zawadzkie"</v>
      </c>
      <c r="K90" s="9" t="str">
        <f t="shared" si="15"/>
        <v>"KTS MOKSIR Zawadzkie"</v>
      </c>
      <c r="L90" s="9" t="s">
        <v>342</v>
      </c>
      <c r="N90" s="1" t="s">
        <v>571</v>
      </c>
      <c r="O90" s="1" t="s">
        <v>1397</v>
      </c>
      <c r="P90" s="1">
        <v>8681</v>
      </c>
      <c r="Q90" s="1" t="s">
        <v>381</v>
      </c>
      <c r="R90" s="1">
        <v>43718</v>
      </c>
      <c r="S90" s="1">
        <v>52749</v>
      </c>
      <c r="T90" s="1" t="s">
        <v>819</v>
      </c>
      <c r="U90" s="1" t="s">
        <v>521</v>
      </c>
      <c r="V90" s="1">
        <v>2010</v>
      </c>
      <c r="W90" s="1" t="s">
        <v>1388</v>
      </c>
      <c r="X90" s="1" t="s">
        <v>568</v>
      </c>
      <c r="Y90" s="1" t="s">
        <v>342</v>
      </c>
      <c r="AA90" t="str">
        <f t="shared" si="16"/>
        <v>Kunaszewski Jan</v>
      </c>
      <c r="AB90">
        <f t="shared" si="18"/>
        <v>43718</v>
      </c>
      <c r="AC90" t="str">
        <f t="shared" si="19"/>
        <v>Kunaszewski Jan</v>
      </c>
      <c r="AD90" t="str">
        <f t="shared" si="20"/>
        <v>2018/2019</v>
      </c>
      <c r="AE90" t="str">
        <f t="shared" si="21"/>
        <v>M</v>
      </c>
      <c r="AF90">
        <f t="shared" si="21"/>
        <v>43718</v>
      </c>
      <c r="AG90">
        <f t="shared" si="22"/>
        <v>8681</v>
      </c>
      <c r="AH90">
        <f t="shared" si="24"/>
        <v>2010</v>
      </c>
      <c r="AI90" t="str">
        <f t="shared" si="24"/>
        <v>"KTS MOKSIR Zawadzkie"</v>
      </c>
      <c r="AJ90" t="str">
        <f t="shared" si="24"/>
        <v>LZS Zakrzów</v>
      </c>
      <c r="AK90" t="str">
        <f t="shared" si="17"/>
        <v>LZS Zakrzów</v>
      </c>
      <c r="AL90" t="str">
        <f t="shared" si="23"/>
        <v>OPO</v>
      </c>
    </row>
    <row r="91" spans="1:38" x14ac:dyDescent="0.25">
      <c r="A91" s="2" t="str">
        <f t="shared" si="13"/>
        <v>Kunaszewski Leon</v>
      </c>
      <c r="B91" s="3">
        <v>26181</v>
      </c>
      <c r="C91" s="4">
        <v>414</v>
      </c>
      <c r="D91" s="5" t="s">
        <v>1800</v>
      </c>
      <c r="E91" s="6" t="s">
        <v>1801</v>
      </c>
      <c r="F91" s="7">
        <v>26269</v>
      </c>
      <c r="G91" s="8" t="s">
        <v>339</v>
      </c>
      <c r="H91" s="3">
        <v>2085</v>
      </c>
      <c r="I91" s="4" t="s">
        <v>340</v>
      </c>
      <c r="J91" s="9" t="str">
        <f t="shared" si="14"/>
        <v>"KTS MOKSIR Zawadzkie"</v>
      </c>
      <c r="K91" s="9" t="str">
        <f t="shared" si="15"/>
        <v>"KTS MOKSIR Zawadzkie"</v>
      </c>
      <c r="L91" s="9" t="s">
        <v>342</v>
      </c>
      <c r="N91" s="1" t="s">
        <v>574</v>
      </c>
      <c r="O91" s="1" t="s">
        <v>120</v>
      </c>
      <c r="P91" s="1">
        <v>2364</v>
      </c>
      <c r="Q91" s="1" t="s">
        <v>381</v>
      </c>
      <c r="R91" s="1">
        <v>43702</v>
      </c>
      <c r="S91" s="1">
        <v>37675</v>
      </c>
      <c r="T91" s="1" t="s">
        <v>819</v>
      </c>
      <c r="U91" s="1" t="s">
        <v>704</v>
      </c>
      <c r="V91" s="1">
        <v>2002</v>
      </c>
      <c r="W91" s="1" t="s">
        <v>1388</v>
      </c>
      <c r="X91" s="1" t="s">
        <v>568</v>
      </c>
      <c r="Y91" s="1" t="s">
        <v>342</v>
      </c>
      <c r="AA91" t="str">
        <f t="shared" si="16"/>
        <v>Kunaszewski Leon</v>
      </c>
      <c r="AB91">
        <f t="shared" si="18"/>
        <v>43702</v>
      </c>
      <c r="AC91" t="str">
        <f t="shared" si="19"/>
        <v>Kunaszewski Leon</v>
      </c>
      <c r="AD91" t="str">
        <f t="shared" si="20"/>
        <v>2018/2019</v>
      </c>
      <c r="AE91" t="str">
        <f t="shared" si="21"/>
        <v>M</v>
      </c>
      <c r="AF91">
        <f t="shared" si="21"/>
        <v>43702</v>
      </c>
      <c r="AG91">
        <f t="shared" si="22"/>
        <v>2364</v>
      </c>
      <c r="AH91">
        <f t="shared" si="24"/>
        <v>2002</v>
      </c>
      <c r="AI91" t="str">
        <f t="shared" si="24"/>
        <v>"KTS MOKSIR Zawadzkie"</v>
      </c>
      <c r="AJ91" t="str">
        <f t="shared" si="24"/>
        <v>LZS Zakrzów</v>
      </c>
      <c r="AK91" t="str">
        <f t="shared" si="17"/>
        <v>LZS Zakrzów</v>
      </c>
      <c r="AL91" t="str">
        <f t="shared" si="23"/>
        <v>OPO</v>
      </c>
    </row>
    <row r="92" spans="1:38" x14ac:dyDescent="0.25">
      <c r="A92" s="2" t="str">
        <f t="shared" si="13"/>
        <v>Kwiatek Karol</v>
      </c>
      <c r="B92" s="3">
        <v>26181</v>
      </c>
      <c r="C92" s="4">
        <v>414</v>
      </c>
      <c r="D92" s="5" t="s">
        <v>1802</v>
      </c>
      <c r="E92" s="6" t="s">
        <v>1803</v>
      </c>
      <c r="F92" s="7">
        <v>26270</v>
      </c>
      <c r="G92" s="8" t="s">
        <v>339</v>
      </c>
      <c r="H92" s="3">
        <v>2086</v>
      </c>
      <c r="I92" s="4" t="s">
        <v>340</v>
      </c>
      <c r="J92" s="9" t="str">
        <f t="shared" si="14"/>
        <v>"KTS MOKSIR Zawadzkie"</v>
      </c>
      <c r="K92" s="9" t="str">
        <f t="shared" si="15"/>
        <v>"KTS MOKSIR Zawadzkie"</v>
      </c>
      <c r="L92" s="9" t="s">
        <v>342</v>
      </c>
      <c r="N92" s="1" t="s">
        <v>578</v>
      </c>
      <c r="O92" s="1" t="s">
        <v>1398</v>
      </c>
      <c r="P92" s="1">
        <v>10581</v>
      </c>
      <c r="Q92" s="1" t="s">
        <v>381</v>
      </c>
      <c r="R92" s="1">
        <v>43794</v>
      </c>
      <c r="S92" s="1">
        <v>53674</v>
      </c>
      <c r="T92" s="1" t="s">
        <v>1399</v>
      </c>
      <c r="U92" s="1" t="s">
        <v>510</v>
      </c>
      <c r="V92" s="1">
        <v>2006</v>
      </c>
      <c r="W92" s="1" t="s">
        <v>1388</v>
      </c>
      <c r="X92" s="1" t="s">
        <v>568</v>
      </c>
      <c r="Y92" s="1" t="s">
        <v>342</v>
      </c>
      <c r="AA92" t="str">
        <f t="shared" si="16"/>
        <v>Kwiatek Karol</v>
      </c>
      <c r="AB92">
        <f t="shared" si="18"/>
        <v>43794</v>
      </c>
      <c r="AC92" t="str">
        <f t="shared" si="19"/>
        <v>Kwiatek Karol</v>
      </c>
      <c r="AD92" t="str">
        <f t="shared" si="20"/>
        <v>2018/2019</v>
      </c>
      <c r="AE92" t="str">
        <f t="shared" si="21"/>
        <v>M</v>
      </c>
      <c r="AF92">
        <f t="shared" si="21"/>
        <v>43794</v>
      </c>
      <c r="AG92">
        <f t="shared" si="22"/>
        <v>10581</v>
      </c>
      <c r="AH92">
        <f t="shared" si="24"/>
        <v>2006</v>
      </c>
      <c r="AI92" t="str">
        <f t="shared" si="24"/>
        <v>"KTS MOKSIR Zawadzkie"</v>
      </c>
      <c r="AJ92" t="str">
        <f t="shared" si="24"/>
        <v>LZS Zakrzów</v>
      </c>
      <c r="AK92" t="str">
        <f t="shared" si="17"/>
        <v>LZS Zakrzów</v>
      </c>
      <c r="AL92" t="str">
        <f t="shared" si="23"/>
        <v>OPO</v>
      </c>
    </row>
    <row r="93" spans="1:38" x14ac:dyDescent="0.25">
      <c r="A93" s="2" t="str">
        <f t="shared" si="13"/>
        <v>Malecha Maciej</v>
      </c>
      <c r="B93" s="3">
        <v>26181</v>
      </c>
      <c r="C93" s="4">
        <v>414</v>
      </c>
      <c r="D93" s="5" t="s">
        <v>1804</v>
      </c>
      <c r="E93" s="6" t="s">
        <v>1805</v>
      </c>
      <c r="F93" s="7">
        <v>26271</v>
      </c>
      <c r="G93" s="8" t="s">
        <v>339</v>
      </c>
      <c r="H93" s="3">
        <v>2087</v>
      </c>
      <c r="I93" s="4" t="s">
        <v>340</v>
      </c>
      <c r="J93" s="9" t="str">
        <f t="shared" si="14"/>
        <v>"KTS MOKSIR Zawadzkie"</v>
      </c>
      <c r="K93" s="9" t="str">
        <f t="shared" si="15"/>
        <v>"KTS MOKSIR Zawadzkie"</v>
      </c>
      <c r="L93" s="9" t="s">
        <v>342</v>
      </c>
      <c r="N93" s="1" t="s">
        <v>581</v>
      </c>
      <c r="O93" s="1" t="s">
        <v>144</v>
      </c>
      <c r="P93" s="1">
        <v>2352</v>
      </c>
      <c r="Q93" s="1" t="s">
        <v>380</v>
      </c>
      <c r="R93" s="1">
        <v>43702</v>
      </c>
      <c r="S93" s="1">
        <v>37670</v>
      </c>
      <c r="T93" s="1" t="s">
        <v>822</v>
      </c>
      <c r="U93" s="1" t="s">
        <v>413</v>
      </c>
      <c r="V93" s="1">
        <v>2001</v>
      </c>
      <c r="W93" s="1" t="s">
        <v>1388</v>
      </c>
      <c r="X93" s="1" t="s">
        <v>568</v>
      </c>
      <c r="Y93" s="1" t="s">
        <v>342</v>
      </c>
      <c r="AA93" t="str">
        <f t="shared" si="16"/>
        <v>Malecha Maciej</v>
      </c>
      <c r="AB93">
        <f t="shared" si="18"/>
        <v>43702</v>
      </c>
      <c r="AC93" t="str">
        <f t="shared" si="19"/>
        <v>Malecha Maciej</v>
      </c>
      <c r="AD93" t="str">
        <f t="shared" si="20"/>
        <v>2018/2019</v>
      </c>
      <c r="AE93" t="str">
        <f t="shared" si="21"/>
        <v>S</v>
      </c>
      <c r="AF93">
        <f t="shared" si="21"/>
        <v>43702</v>
      </c>
      <c r="AG93">
        <f t="shared" si="22"/>
        <v>2352</v>
      </c>
      <c r="AH93">
        <f t="shared" si="24"/>
        <v>2001</v>
      </c>
      <c r="AI93" t="str">
        <f t="shared" si="24"/>
        <v>"KTS MOKSIR Zawadzkie"</v>
      </c>
      <c r="AJ93" t="str">
        <f t="shared" si="24"/>
        <v>LZS Zakrzów</v>
      </c>
      <c r="AK93" t="str">
        <f t="shared" si="17"/>
        <v>LZS Zakrzów</v>
      </c>
      <c r="AL93" t="str">
        <f t="shared" si="23"/>
        <v>OPO</v>
      </c>
    </row>
    <row r="94" spans="1:38" x14ac:dyDescent="0.25">
      <c r="A94" s="2" t="str">
        <f t="shared" si="13"/>
        <v>Małczak Krystian</v>
      </c>
      <c r="B94" s="3">
        <v>26181</v>
      </c>
      <c r="C94" s="4">
        <v>414</v>
      </c>
      <c r="D94" s="5" t="s">
        <v>1806</v>
      </c>
      <c r="E94" s="6" t="s">
        <v>1807</v>
      </c>
      <c r="F94" s="7">
        <v>26272</v>
      </c>
      <c r="G94" s="8" t="s">
        <v>339</v>
      </c>
      <c r="H94" s="3">
        <v>2088</v>
      </c>
      <c r="I94" s="4" t="s">
        <v>340</v>
      </c>
      <c r="J94" s="9" t="str">
        <f t="shared" si="14"/>
        <v>"KTS MOKSIR Zawadzkie"</v>
      </c>
      <c r="K94" s="9" t="str">
        <f t="shared" si="15"/>
        <v>"KTS MOKSIR Zawadzkie"</v>
      </c>
      <c r="L94" s="9" t="s">
        <v>342</v>
      </c>
      <c r="N94" s="1" t="s">
        <v>584</v>
      </c>
      <c r="O94" s="1" t="s">
        <v>153</v>
      </c>
      <c r="P94" s="1">
        <v>2353</v>
      </c>
      <c r="Q94" s="1" t="s">
        <v>380</v>
      </c>
      <c r="R94" s="1">
        <v>43702</v>
      </c>
      <c r="S94" s="1">
        <v>22890</v>
      </c>
      <c r="T94" s="1" t="s">
        <v>786</v>
      </c>
      <c r="U94" s="1" t="s">
        <v>600</v>
      </c>
      <c r="V94" s="1">
        <v>1959</v>
      </c>
      <c r="W94" s="1" t="s">
        <v>1388</v>
      </c>
      <c r="X94" s="1" t="s">
        <v>568</v>
      </c>
      <c r="Y94" s="1" t="s">
        <v>342</v>
      </c>
      <c r="AA94" t="str">
        <f t="shared" si="16"/>
        <v>Małczak Krystian</v>
      </c>
      <c r="AB94">
        <f t="shared" si="18"/>
        <v>43702</v>
      </c>
      <c r="AC94" t="str">
        <f t="shared" si="19"/>
        <v>Małczak Krystian</v>
      </c>
      <c r="AD94" t="str">
        <f t="shared" si="20"/>
        <v>2018/2019</v>
      </c>
      <c r="AE94" t="str">
        <f t="shared" si="21"/>
        <v>S</v>
      </c>
      <c r="AF94">
        <f t="shared" si="21"/>
        <v>43702</v>
      </c>
      <c r="AG94">
        <f t="shared" si="22"/>
        <v>2353</v>
      </c>
      <c r="AH94">
        <f t="shared" si="24"/>
        <v>1959</v>
      </c>
      <c r="AI94" t="str">
        <f t="shared" si="24"/>
        <v>"KTS MOKSIR Zawadzkie"</v>
      </c>
      <c r="AJ94" t="str">
        <f t="shared" si="24"/>
        <v>LZS Zakrzów</v>
      </c>
      <c r="AK94" t="str">
        <f t="shared" si="17"/>
        <v>LZS Zakrzów</v>
      </c>
      <c r="AL94" t="str">
        <f t="shared" si="23"/>
        <v>OPO</v>
      </c>
    </row>
    <row r="95" spans="1:38" x14ac:dyDescent="0.25">
      <c r="A95" s="2" t="str">
        <f t="shared" si="13"/>
        <v>Niezgoda Tomasz</v>
      </c>
      <c r="B95" s="3">
        <v>26181</v>
      </c>
      <c r="C95" s="4">
        <v>414</v>
      </c>
      <c r="D95" s="5" t="s">
        <v>1808</v>
      </c>
      <c r="E95" s="6" t="s">
        <v>1809</v>
      </c>
      <c r="F95" s="7">
        <v>26273</v>
      </c>
      <c r="G95" s="8" t="s">
        <v>339</v>
      </c>
      <c r="H95" s="3">
        <v>2089</v>
      </c>
      <c r="I95" s="4" t="s">
        <v>340</v>
      </c>
      <c r="J95" s="9" t="str">
        <f t="shared" si="14"/>
        <v>"KTS MOKSIR Zawadzkie"</v>
      </c>
      <c r="K95" s="9" t="str">
        <f t="shared" si="15"/>
        <v>"KTS MOKSIR Zawadzkie"</v>
      </c>
      <c r="L95" s="9" t="s">
        <v>342</v>
      </c>
      <c r="N95" s="1" t="s">
        <v>586</v>
      </c>
      <c r="O95" s="1" t="s">
        <v>1400</v>
      </c>
      <c r="P95" s="1">
        <v>10580</v>
      </c>
      <c r="Q95" s="1" t="s">
        <v>381</v>
      </c>
      <c r="R95" s="1">
        <v>43794</v>
      </c>
      <c r="S95" s="1">
        <v>53673</v>
      </c>
      <c r="T95" s="1" t="s">
        <v>1401</v>
      </c>
      <c r="U95" s="1" t="s">
        <v>508</v>
      </c>
      <c r="V95" s="1">
        <v>2006</v>
      </c>
      <c r="W95" s="1" t="s">
        <v>1388</v>
      </c>
      <c r="X95" s="1" t="s">
        <v>568</v>
      </c>
      <c r="Y95" s="1" t="s">
        <v>342</v>
      </c>
      <c r="AA95" t="str">
        <f t="shared" si="16"/>
        <v>Niezgoda Tomasz</v>
      </c>
      <c r="AB95">
        <f t="shared" si="18"/>
        <v>43794</v>
      </c>
      <c r="AC95" t="str">
        <f t="shared" si="19"/>
        <v>Niezgoda Tomasz</v>
      </c>
      <c r="AD95" t="str">
        <f t="shared" si="20"/>
        <v>2018/2019</v>
      </c>
      <c r="AE95" t="str">
        <f t="shared" si="21"/>
        <v>M</v>
      </c>
      <c r="AF95">
        <f t="shared" si="21"/>
        <v>43794</v>
      </c>
      <c r="AG95">
        <f t="shared" si="22"/>
        <v>10580</v>
      </c>
      <c r="AH95">
        <f t="shared" si="24"/>
        <v>2006</v>
      </c>
      <c r="AI95" t="str">
        <f t="shared" si="24"/>
        <v>"KTS MOKSIR Zawadzkie"</v>
      </c>
      <c r="AJ95" t="str">
        <f t="shared" si="24"/>
        <v>LZS Zakrzów</v>
      </c>
      <c r="AK95" t="str">
        <f t="shared" si="17"/>
        <v>LZS Zakrzów</v>
      </c>
      <c r="AL95" t="str">
        <f t="shared" si="23"/>
        <v>OPO</v>
      </c>
    </row>
    <row r="96" spans="1:38" x14ac:dyDescent="0.25">
      <c r="A96" s="2" t="str">
        <f t="shared" si="13"/>
        <v>Ochwat Adam</v>
      </c>
      <c r="B96" s="3">
        <v>26181</v>
      </c>
      <c r="C96" s="4">
        <v>414</v>
      </c>
      <c r="D96" s="5" t="s">
        <v>1810</v>
      </c>
      <c r="E96" s="6" t="s">
        <v>1811</v>
      </c>
      <c r="F96" s="7">
        <v>26274</v>
      </c>
      <c r="G96" s="8" t="s">
        <v>339</v>
      </c>
      <c r="H96" s="3">
        <v>2090</v>
      </c>
      <c r="I96" s="4" t="s">
        <v>340</v>
      </c>
      <c r="J96" s="9" t="str">
        <f t="shared" si="14"/>
        <v>"KTS MOKSIR Zawadzkie"</v>
      </c>
      <c r="K96" s="9" t="str">
        <f t="shared" si="15"/>
        <v>"KTS MOKSIR Zawadzkie"</v>
      </c>
      <c r="L96" s="9" t="s">
        <v>342</v>
      </c>
      <c r="N96" s="1" t="s">
        <v>588</v>
      </c>
      <c r="O96" s="1" t="s">
        <v>168</v>
      </c>
      <c r="P96" s="1">
        <v>2365</v>
      </c>
      <c r="Q96" s="1" t="s">
        <v>381</v>
      </c>
      <c r="R96" s="1">
        <v>43702</v>
      </c>
      <c r="S96" s="1">
        <v>49605</v>
      </c>
      <c r="T96" s="1" t="s">
        <v>788</v>
      </c>
      <c r="U96" s="1" t="s">
        <v>397</v>
      </c>
      <c r="V96" s="1">
        <v>2003</v>
      </c>
      <c r="W96" s="1" t="s">
        <v>1388</v>
      </c>
      <c r="X96" s="1" t="s">
        <v>568</v>
      </c>
      <c r="Y96" s="1" t="s">
        <v>342</v>
      </c>
      <c r="AA96" t="str">
        <f t="shared" si="16"/>
        <v>Ochwat Adam</v>
      </c>
      <c r="AB96">
        <f t="shared" si="18"/>
        <v>43702</v>
      </c>
      <c r="AC96" t="str">
        <f t="shared" si="19"/>
        <v>Ochwat Adam</v>
      </c>
      <c r="AD96" t="str">
        <f t="shared" si="20"/>
        <v>2018/2019</v>
      </c>
      <c r="AE96" t="str">
        <f t="shared" si="21"/>
        <v>M</v>
      </c>
      <c r="AF96">
        <f t="shared" si="21"/>
        <v>43702</v>
      </c>
      <c r="AG96">
        <f t="shared" si="22"/>
        <v>2365</v>
      </c>
      <c r="AH96">
        <f t="shared" si="24"/>
        <v>2003</v>
      </c>
      <c r="AI96" t="str">
        <f t="shared" si="24"/>
        <v>"KTS MOKSIR Zawadzkie"</v>
      </c>
      <c r="AJ96" t="str">
        <f t="shared" si="24"/>
        <v>LZS Zakrzów</v>
      </c>
      <c r="AK96" t="str">
        <f t="shared" si="17"/>
        <v>LZS Zakrzów</v>
      </c>
      <c r="AL96" t="str">
        <f t="shared" si="23"/>
        <v>OPO</v>
      </c>
    </row>
    <row r="97" spans="1:38" x14ac:dyDescent="0.25">
      <c r="A97" s="2" t="str">
        <f t="shared" si="13"/>
        <v>Ochwat Grzegorz</v>
      </c>
      <c r="B97" s="3">
        <v>26181</v>
      </c>
      <c r="C97" s="4">
        <v>414</v>
      </c>
      <c r="D97" s="5" t="s">
        <v>1812</v>
      </c>
      <c r="E97" s="6" t="s">
        <v>1813</v>
      </c>
      <c r="F97" s="7">
        <v>26275</v>
      </c>
      <c r="G97" s="8" t="s">
        <v>339</v>
      </c>
      <c r="H97" s="3">
        <v>2091</v>
      </c>
      <c r="I97" s="4" t="s">
        <v>340</v>
      </c>
      <c r="J97" s="9" t="str">
        <f t="shared" si="14"/>
        <v>"KTS MOKSIR Zawadzkie"</v>
      </c>
      <c r="K97" s="9" t="str">
        <f t="shared" si="15"/>
        <v>"KTS MOKSIR Zawadzkie"</v>
      </c>
      <c r="L97" s="9" t="s">
        <v>342</v>
      </c>
      <c r="N97" s="1" t="s">
        <v>592</v>
      </c>
      <c r="O97" s="1" t="s">
        <v>1402</v>
      </c>
      <c r="P97" s="1">
        <v>2357</v>
      </c>
      <c r="Q97" s="1" t="s">
        <v>381</v>
      </c>
      <c r="R97" s="1">
        <v>43702</v>
      </c>
      <c r="S97" s="1">
        <v>51714</v>
      </c>
      <c r="T97" s="1" t="s">
        <v>788</v>
      </c>
      <c r="U97" s="1" t="s">
        <v>437</v>
      </c>
      <c r="V97" s="1">
        <v>2008</v>
      </c>
      <c r="W97" s="1" t="s">
        <v>1388</v>
      </c>
      <c r="X97" s="1" t="s">
        <v>568</v>
      </c>
      <c r="Y97" s="1" t="s">
        <v>342</v>
      </c>
      <c r="AA97" t="str">
        <f t="shared" si="16"/>
        <v>Ochwat Grzegorz</v>
      </c>
      <c r="AB97">
        <f t="shared" si="18"/>
        <v>43702</v>
      </c>
      <c r="AC97" t="str">
        <f t="shared" si="19"/>
        <v>Ochwat Grzegorz</v>
      </c>
      <c r="AD97" t="str">
        <f t="shared" si="20"/>
        <v>2018/2019</v>
      </c>
      <c r="AE97" t="str">
        <f t="shared" si="21"/>
        <v>M</v>
      </c>
      <c r="AF97">
        <f t="shared" si="21"/>
        <v>43702</v>
      </c>
      <c r="AG97">
        <f t="shared" si="22"/>
        <v>2357</v>
      </c>
      <c r="AH97">
        <f t="shared" si="24"/>
        <v>2008</v>
      </c>
      <c r="AI97" t="str">
        <f t="shared" si="24"/>
        <v>"KTS MOKSIR Zawadzkie"</v>
      </c>
      <c r="AJ97" t="str">
        <f t="shared" si="24"/>
        <v>LZS Zakrzów</v>
      </c>
      <c r="AK97" t="str">
        <f t="shared" si="17"/>
        <v>LZS Zakrzów</v>
      </c>
      <c r="AL97" t="str">
        <f t="shared" si="23"/>
        <v>OPO</v>
      </c>
    </row>
    <row r="98" spans="1:38" x14ac:dyDescent="0.25">
      <c r="A98" s="2" t="str">
        <f t="shared" si="13"/>
        <v>Pamuła Mikołaj</v>
      </c>
      <c r="B98" s="3">
        <v>26181</v>
      </c>
      <c r="C98" s="4">
        <v>414</v>
      </c>
      <c r="D98" s="5" t="s">
        <v>1814</v>
      </c>
      <c r="E98" s="6" t="s">
        <v>1815</v>
      </c>
      <c r="F98" s="7">
        <v>26276</v>
      </c>
      <c r="G98" s="8" t="s">
        <v>339</v>
      </c>
      <c r="H98" s="3">
        <v>2092</v>
      </c>
      <c r="I98" s="4" t="s">
        <v>340</v>
      </c>
      <c r="J98" s="9" t="str">
        <f t="shared" si="14"/>
        <v>"KTS MOKSIR Zawadzkie"</v>
      </c>
      <c r="K98" s="9" t="str">
        <f t="shared" si="15"/>
        <v>"KTS MOKSIR Zawadzkie"</v>
      </c>
      <c r="L98" s="9" t="s">
        <v>342</v>
      </c>
      <c r="N98" s="1" t="s">
        <v>594</v>
      </c>
      <c r="O98" s="1" t="s">
        <v>174</v>
      </c>
      <c r="P98" s="1">
        <v>2366</v>
      </c>
      <c r="Q98" s="1" t="s">
        <v>381</v>
      </c>
      <c r="R98" s="1">
        <v>43702</v>
      </c>
      <c r="S98" s="1">
        <v>45453</v>
      </c>
      <c r="T98" s="1" t="s">
        <v>826</v>
      </c>
      <c r="U98" s="1" t="s">
        <v>763</v>
      </c>
      <c r="V98" s="1">
        <v>2002</v>
      </c>
      <c r="W98" s="1" t="s">
        <v>1388</v>
      </c>
      <c r="X98" s="1" t="s">
        <v>568</v>
      </c>
      <c r="Y98" s="1" t="s">
        <v>342</v>
      </c>
      <c r="AA98" t="str">
        <f t="shared" si="16"/>
        <v>Pamuła Mikołaj</v>
      </c>
      <c r="AB98">
        <f t="shared" si="18"/>
        <v>43702</v>
      </c>
      <c r="AC98" t="str">
        <f t="shared" si="19"/>
        <v>Pamuła Mikołaj</v>
      </c>
      <c r="AD98" t="str">
        <f t="shared" si="20"/>
        <v>2018/2019</v>
      </c>
      <c r="AE98" t="str">
        <f t="shared" si="21"/>
        <v>M</v>
      </c>
      <c r="AF98">
        <f t="shared" si="21"/>
        <v>43702</v>
      </c>
      <c r="AG98">
        <f t="shared" si="22"/>
        <v>2366</v>
      </c>
      <c r="AH98">
        <f t="shared" si="24"/>
        <v>2002</v>
      </c>
      <c r="AI98" t="str">
        <f t="shared" si="24"/>
        <v>"KTS MOKSIR Zawadzkie"</v>
      </c>
      <c r="AJ98" t="str">
        <f t="shared" si="24"/>
        <v>LZS Zakrzów</v>
      </c>
      <c r="AK98" t="str">
        <f t="shared" si="17"/>
        <v>LZS Zakrzów</v>
      </c>
      <c r="AL98" t="str">
        <f t="shared" si="23"/>
        <v>OPO</v>
      </c>
    </row>
    <row r="99" spans="1:38" x14ac:dyDescent="0.25">
      <c r="A99" s="2" t="str">
        <f t="shared" si="13"/>
        <v>Radziej Magdalena</v>
      </c>
      <c r="B99" s="3">
        <v>26181</v>
      </c>
      <c r="C99" s="4">
        <v>414</v>
      </c>
      <c r="D99" s="5" t="s">
        <v>1816</v>
      </c>
      <c r="E99" s="6" t="s">
        <v>1817</v>
      </c>
      <c r="F99" s="7">
        <v>26277</v>
      </c>
      <c r="G99" s="8" t="s">
        <v>339</v>
      </c>
      <c r="H99" s="3">
        <v>2093</v>
      </c>
      <c r="I99" s="4" t="s">
        <v>340</v>
      </c>
      <c r="J99" s="9" t="str">
        <f t="shared" si="14"/>
        <v>"KTS MOKSIR Zawadzkie"</v>
      </c>
      <c r="K99" s="9" t="str">
        <f t="shared" si="15"/>
        <v>"KTS MOKSIR Zawadzkie"</v>
      </c>
      <c r="L99" s="9" t="s">
        <v>342</v>
      </c>
      <c r="N99" s="1" t="s">
        <v>597</v>
      </c>
      <c r="O99" s="1" t="s">
        <v>827</v>
      </c>
      <c r="P99" s="1">
        <v>2367</v>
      </c>
      <c r="Q99" s="1" t="s">
        <v>381</v>
      </c>
      <c r="R99" s="1">
        <v>43702</v>
      </c>
      <c r="S99" s="1">
        <v>46753</v>
      </c>
      <c r="T99" s="1" t="s">
        <v>829</v>
      </c>
      <c r="U99" s="1" t="s">
        <v>830</v>
      </c>
      <c r="V99" s="1">
        <v>2006</v>
      </c>
      <c r="W99" s="1" t="s">
        <v>1388</v>
      </c>
      <c r="X99" s="1" t="s">
        <v>568</v>
      </c>
      <c r="Y99" s="1" t="s">
        <v>342</v>
      </c>
      <c r="AA99" t="str">
        <f t="shared" si="16"/>
        <v>Radziej Magdalena</v>
      </c>
      <c r="AB99">
        <f t="shared" si="18"/>
        <v>43702</v>
      </c>
      <c r="AC99" t="str">
        <f t="shared" si="19"/>
        <v>Radziej Magdalena</v>
      </c>
      <c r="AD99" t="str">
        <f t="shared" si="20"/>
        <v>2018/2019</v>
      </c>
      <c r="AE99" t="str">
        <f t="shared" si="21"/>
        <v>M</v>
      </c>
      <c r="AF99">
        <f t="shared" si="21"/>
        <v>43702</v>
      </c>
      <c r="AG99">
        <f t="shared" si="22"/>
        <v>2367</v>
      </c>
      <c r="AH99">
        <f t="shared" si="24"/>
        <v>2006</v>
      </c>
      <c r="AI99" t="str">
        <f t="shared" si="24"/>
        <v>"KTS MOKSIR Zawadzkie"</v>
      </c>
      <c r="AJ99" t="str">
        <f t="shared" si="24"/>
        <v>LZS Zakrzów</v>
      </c>
      <c r="AK99" t="str">
        <f t="shared" si="17"/>
        <v>LZS Zakrzów</v>
      </c>
      <c r="AL99" t="str">
        <f t="shared" si="23"/>
        <v>OPO</v>
      </c>
    </row>
    <row r="100" spans="1:38" x14ac:dyDescent="0.25">
      <c r="A100" s="2" t="str">
        <f t="shared" si="13"/>
        <v>Rudzik Magdalena</v>
      </c>
      <c r="B100" s="3">
        <v>26181</v>
      </c>
      <c r="C100" s="4">
        <v>414</v>
      </c>
      <c r="D100" s="5" t="s">
        <v>1818</v>
      </c>
      <c r="E100" s="6" t="s">
        <v>1819</v>
      </c>
      <c r="F100" s="7">
        <v>26278</v>
      </c>
      <c r="G100" s="8" t="s">
        <v>339</v>
      </c>
      <c r="H100" s="3">
        <v>2094</v>
      </c>
      <c r="I100" s="4" t="s">
        <v>340</v>
      </c>
      <c r="J100" s="9" t="str">
        <f t="shared" si="14"/>
        <v>"KTS MOKSIR Zawadzkie"</v>
      </c>
      <c r="K100" s="9" t="str">
        <f t="shared" si="15"/>
        <v>"KTS MOKSIR Zawadzkie"</v>
      </c>
      <c r="L100" s="9" t="s">
        <v>342</v>
      </c>
      <c r="N100" s="1" t="s">
        <v>599</v>
      </c>
      <c r="O100" s="1" t="s">
        <v>831</v>
      </c>
      <c r="P100" s="1">
        <v>2368</v>
      </c>
      <c r="Q100" s="1" t="s">
        <v>381</v>
      </c>
      <c r="R100" s="1">
        <v>43702</v>
      </c>
      <c r="S100" s="1">
        <v>39290</v>
      </c>
      <c r="T100" s="1" t="s">
        <v>833</v>
      </c>
      <c r="U100" s="1" t="s">
        <v>830</v>
      </c>
      <c r="V100" s="1">
        <v>2002</v>
      </c>
      <c r="W100" s="1" t="s">
        <v>1388</v>
      </c>
      <c r="X100" s="1" t="s">
        <v>568</v>
      </c>
      <c r="Y100" s="1" t="s">
        <v>342</v>
      </c>
      <c r="AA100" t="str">
        <f t="shared" si="16"/>
        <v>Rudzik Magdalena</v>
      </c>
      <c r="AB100">
        <f t="shared" si="18"/>
        <v>43702</v>
      </c>
      <c r="AC100" t="str">
        <f t="shared" si="19"/>
        <v>Rudzik Magdalena</v>
      </c>
      <c r="AD100" t="str">
        <f t="shared" si="20"/>
        <v>2018/2019</v>
      </c>
      <c r="AE100" t="str">
        <f t="shared" si="21"/>
        <v>M</v>
      </c>
      <c r="AF100">
        <f t="shared" si="21"/>
        <v>43702</v>
      </c>
      <c r="AG100">
        <f t="shared" si="22"/>
        <v>2368</v>
      </c>
      <c r="AH100">
        <f t="shared" si="24"/>
        <v>2002</v>
      </c>
      <c r="AI100" t="str">
        <f t="shared" si="24"/>
        <v>"KTS MOKSIR Zawadzkie"</v>
      </c>
      <c r="AJ100" t="str">
        <f t="shared" si="24"/>
        <v>LZS Zakrzów</v>
      </c>
      <c r="AK100" t="str">
        <f t="shared" si="17"/>
        <v>LZS Zakrzów</v>
      </c>
      <c r="AL100" t="str">
        <f t="shared" si="23"/>
        <v>OPO</v>
      </c>
    </row>
    <row r="101" spans="1:38" x14ac:dyDescent="0.25">
      <c r="A101" s="2" t="str">
        <f t="shared" si="13"/>
        <v>Sier Bartosz</v>
      </c>
      <c r="B101" s="3">
        <v>26181</v>
      </c>
      <c r="C101" s="4">
        <v>414</v>
      </c>
      <c r="D101" s="5" t="s">
        <v>1820</v>
      </c>
      <c r="E101" s="6" t="s">
        <v>1821</v>
      </c>
      <c r="F101" s="7">
        <v>26279</v>
      </c>
      <c r="G101" s="8" t="s">
        <v>339</v>
      </c>
      <c r="H101" s="3">
        <v>2095</v>
      </c>
      <c r="I101" s="4" t="s">
        <v>340</v>
      </c>
      <c r="J101" s="9" t="str">
        <f t="shared" si="14"/>
        <v>"KTS MOKSIR Zawadzkie"</v>
      </c>
      <c r="K101" s="9" t="str">
        <f t="shared" si="15"/>
        <v>"KTS MOKSIR Zawadzkie"</v>
      </c>
      <c r="L101" s="9" t="s">
        <v>342</v>
      </c>
      <c r="N101" s="1" t="s">
        <v>603</v>
      </c>
      <c r="O101" s="1" t="s">
        <v>1403</v>
      </c>
      <c r="P101" s="1">
        <v>10579</v>
      </c>
      <c r="Q101" s="1" t="s">
        <v>381</v>
      </c>
      <c r="R101" s="1">
        <v>43794</v>
      </c>
      <c r="S101" s="1">
        <v>53672</v>
      </c>
      <c r="T101" s="1" t="s">
        <v>1404</v>
      </c>
      <c r="U101" s="1" t="s">
        <v>491</v>
      </c>
      <c r="V101" s="1">
        <v>2009</v>
      </c>
      <c r="W101" s="1" t="s">
        <v>1388</v>
      </c>
      <c r="X101" s="1" t="s">
        <v>602</v>
      </c>
      <c r="Y101" s="1" t="s">
        <v>342</v>
      </c>
      <c r="AA101" t="str">
        <f t="shared" si="16"/>
        <v>Sier Bartosz</v>
      </c>
      <c r="AB101">
        <f t="shared" si="18"/>
        <v>43794</v>
      </c>
      <c r="AC101" t="str">
        <f t="shared" si="19"/>
        <v>Sier Bartosz</v>
      </c>
      <c r="AD101" t="str">
        <f t="shared" si="20"/>
        <v>2018/2019</v>
      </c>
      <c r="AE101" t="str">
        <f t="shared" si="21"/>
        <v>M</v>
      </c>
      <c r="AF101">
        <f t="shared" si="21"/>
        <v>43794</v>
      </c>
      <c r="AG101">
        <f t="shared" si="22"/>
        <v>10579</v>
      </c>
      <c r="AH101">
        <f t="shared" si="24"/>
        <v>2009</v>
      </c>
      <c r="AI101" t="str">
        <f t="shared" si="24"/>
        <v>"KTS MOKSIR Zawadzkie"</v>
      </c>
      <c r="AJ101" t="str">
        <f t="shared" si="24"/>
        <v>LZS Żywocice</v>
      </c>
      <c r="AK101" t="str">
        <f t="shared" si="17"/>
        <v>LZS Żywocice</v>
      </c>
      <c r="AL101" t="str">
        <f t="shared" si="23"/>
        <v>OPO</v>
      </c>
    </row>
    <row r="102" spans="1:38" x14ac:dyDescent="0.25">
      <c r="A102" s="2" t="str">
        <f t="shared" si="13"/>
        <v>Sier Dawid</v>
      </c>
      <c r="B102" s="3">
        <v>26181</v>
      </c>
      <c r="C102" s="4">
        <v>414</v>
      </c>
      <c r="D102" s="5" t="s">
        <v>1822</v>
      </c>
      <c r="E102" s="6" t="s">
        <v>1823</v>
      </c>
      <c r="F102" s="7">
        <v>26280</v>
      </c>
      <c r="G102" s="8" t="s">
        <v>339</v>
      </c>
      <c r="H102" s="3">
        <v>2096</v>
      </c>
      <c r="I102" s="4" t="s">
        <v>340</v>
      </c>
      <c r="J102" s="9" t="str">
        <f t="shared" si="14"/>
        <v>"KTS MOKSIR Zawadzkie"</v>
      </c>
      <c r="K102" s="9" t="str">
        <f t="shared" si="15"/>
        <v>"KTS MOKSIR Zawadzkie"</v>
      </c>
      <c r="L102" s="9" t="s">
        <v>342</v>
      </c>
      <c r="N102" s="1" t="s">
        <v>605</v>
      </c>
      <c r="O102" s="1" t="s">
        <v>1405</v>
      </c>
      <c r="P102" s="1">
        <v>10578</v>
      </c>
      <c r="Q102" s="1" t="s">
        <v>381</v>
      </c>
      <c r="R102" s="1">
        <v>43794</v>
      </c>
      <c r="S102" s="1">
        <v>53671</v>
      </c>
      <c r="T102" s="1" t="s">
        <v>1404</v>
      </c>
      <c r="U102" s="1" t="s">
        <v>543</v>
      </c>
      <c r="V102" s="1">
        <v>2006</v>
      </c>
      <c r="W102" s="1" t="s">
        <v>1388</v>
      </c>
      <c r="X102" s="1" t="s">
        <v>602</v>
      </c>
      <c r="Y102" s="1" t="s">
        <v>342</v>
      </c>
      <c r="AA102" t="str">
        <f t="shared" si="16"/>
        <v>Sier Dawid</v>
      </c>
      <c r="AB102">
        <f t="shared" si="18"/>
        <v>43794</v>
      </c>
      <c r="AC102" t="str">
        <f t="shared" si="19"/>
        <v>Sier Dawid</v>
      </c>
      <c r="AD102" t="str">
        <f t="shared" si="20"/>
        <v>2018/2019</v>
      </c>
      <c r="AE102" t="str">
        <f t="shared" si="21"/>
        <v>M</v>
      </c>
      <c r="AF102">
        <f t="shared" si="21"/>
        <v>43794</v>
      </c>
      <c r="AG102">
        <f t="shared" si="22"/>
        <v>10578</v>
      </c>
      <c r="AH102">
        <f t="shared" si="24"/>
        <v>2006</v>
      </c>
      <c r="AI102" t="str">
        <f t="shared" si="24"/>
        <v>"KTS MOKSIR Zawadzkie"</v>
      </c>
      <c r="AJ102" t="str">
        <f t="shared" si="24"/>
        <v>LZS Żywocice</v>
      </c>
      <c r="AK102" t="str">
        <f t="shared" si="17"/>
        <v>LZS Żywocice</v>
      </c>
      <c r="AL102" t="str">
        <f t="shared" si="23"/>
        <v>OPO</v>
      </c>
    </row>
    <row r="103" spans="1:38" x14ac:dyDescent="0.25">
      <c r="A103" s="2" t="str">
        <f t="shared" si="13"/>
        <v>Spałek Olivier</v>
      </c>
      <c r="B103" s="3">
        <v>26181</v>
      </c>
      <c r="C103" s="4">
        <v>414</v>
      </c>
      <c r="D103" s="5" t="s">
        <v>1824</v>
      </c>
      <c r="E103" s="6" t="s">
        <v>1825</v>
      </c>
      <c r="F103" s="7">
        <v>26281</v>
      </c>
      <c r="G103" s="8" t="s">
        <v>339</v>
      </c>
      <c r="H103" s="3">
        <v>2097</v>
      </c>
      <c r="I103" s="4" t="s">
        <v>340</v>
      </c>
      <c r="J103" s="9" t="str">
        <f t="shared" si="14"/>
        <v>"KTS MOKSIR Zawadzkie"</v>
      </c>
      <c r="K103" s="9" t="str">
        <f t="shared" si="15"/>
        <v>"KTS MOKSIR Zawadzkie"</v>
      </c>
      <c r="L103" s="11" t="s">
        <v>342</v>
      </c>
      <c r="N103" s="1" t="s">
        <v>607</v>
      </c>
      <c r="O103" s="1" t="s">
        <v>835</v>
      </c>
      <c r="P103" s="1">
        <v>2369</v>
      </c>
      <c r="Q103" s="1" t="s">
        <v>381</v>
      </c>
      <c r="R103" s="1">
        <v>43702</v>
      </c>
      <c r="S103" s="1">
        <v>45461</v>
      </c>
      <c r="T103" s="1" t="s">
        <v>837</v>
      </c>
      <c r="U103" s="1" t="s">
        <v>838</v>
      </c>
      <c r="V103" s="1">
        <v>2008</v>
      </c>
      <c r="W103" s="1" t="s">
        <v>1388</v>
      </c>
      <c r="X103" s="1" t="s">
        <v>602</v>
      </c>
      <c r="Y103" s="1" t="s">
        <v>342</v>
      </c>
      <c r="AA103" t="str">
        <f t="shared" si="16"/>
        <v>Spałek Olivier</v>
      </c>
      <c r="AB103">
        <f t="shared" si="18"/>
        <v>43702</v>
      </c>
      <c r="AC103" t="str">
        <f t="shared" si="19"/>
        <v>Spałek Olivier</v>
      </c>
      <c r="AD103" t="str">
        <f t="shared" si="20"/>
        <v>2018/2019</v>
      </c>
      <c r="AE103" t="str">
        <f t="shared" si="21"/>
        <v>M</v>
      </c>
      <c r="AF103">
        <f t="shared" si="21"/>
        <v>43702</v>
      </c>
      <c r="AG103">
        <f t="shared" si="22"/>
        <v>2369</v>
      </c>
      <c r="AH103">
        <f t="shared" si="24"/>
        <v>2008</v>
      </c>
      <c r="AI103" t="str">
        <f t="shared" si="24"/>
        <v>"KTS MOKSIR Zawadzkie"</v>
      </c>
      <c r="AJ103" t="str">
        <f t="shared" si="24"/>
        <v>LZS Żywocice</v>
      </c>
      <c r="AK103" t="str">
        <f t="shared" si="17"/>
        <v>LZS Żywocice</v>
      </c>
      <c r="AL103" t="str">
        <f t="shared" si="23"/>
        <v>OPO</v>
      </c>
    </row>
    <row r="104" spans="1:38" x14ac:dyDescent="0.25">
      <c r="A104" s="2" t="str">
        <f t="shared" si="13"/>
        <v>Szatny Marta</v>
      </c>
      <c r="B104" s="3">
        <v>26181</v>
      </c>
      <c r="C104" s="4">
        <v>414</v>
      </c>
      <c r="D104" s="5" t="s">
        <v>1826</v>
      </c>
      <c r="E104" s="6" t="s">
        <v>1827</v>
      </c>
      <c r="F104" s="7">
        <v>26282</v>
      </c>
      <c r="G104" s="8" t="s">
        <v>339</v>
      </c>
      <c r="H104" s="3">
        <v>2098</v>
      </c>
      <c r="I104" s="4" t="s">
        <v>340</v>
      </c>
      <c r="J104" s="9" t="str">
        <f t="shared" si="14"/>
        <v>"KTS MOKSIR Zawadzkie"</v>
      </c>
      <c r="K104" s="9" t="str">
        <f t="shared" si="15"/>
        <v>"KTS MOKSIR Zawadzkie"</v>
      </c>
      <c r="L104" s="9" t="s">
        <v>342</v>
      </c>
      <c r="N104" s="1" t="s">
        <v>609</v>
      </c>
      <c r="O104" s="1" t="s">
        <v>839</v>
      </c>
      <c r="P104" s="1">
        <v>2370</v>
      </c>
      <c r="Q104" s="1" t="s">
        <v>381</v>
      </c>
      <c r="R104" s="1">
        <v>43702</v>
      </c>
      <c r="S104" s="1">
        <v>46844</v>
      </c>
      <c r="T104" s="1" t="s">
        <v>841</v>
      </c>
      <c r="U104" s="1" t="s">
        <v>842</v>
      </c>
      <c r="V104" s="1">
        <v>2002</v>
      </c>
      <c r="W104" s="1" t="s">
        <v>1388</v>
      </c>
      <c r="X104" s="1" t="s">
        <v>602</v>
      </c>
      <c r="Y104" s="1" t="s">
        <v>342</v>
      </c>
      <c r="AA104" t="str">
        <f t="shared" si="16"/>
        <v>Szatny Marta</v>
      </c>
      <c r="AB104">
        <f t="shared" si="18"/>
        <v>43702</v>
      </c>
      <c r="AC104" t="str">
        <f t="shared" si="19"/>
        <v>Szatny Marta</v>
      </c>
      <c r="AD104" t="str">
        <f t="shared" si="20"/>
        <v>2018/2019</v>
      </c>
      <c r="AE104" t="str">
        <f t="shared" si="21"/>
        <v>M</v>
      </c>
      <c r="AF104">
        <f t="shared" si="21"/>
        <v>43702</v>
      </c>
      <c r="AG104">
        <f t="shared" si="22"/>
        <v>2370</v>
      </c>
      <c r="AH104">
        <f t="shared" si="24"/>
        <v>2002</v>
      </c>
      <c r="AI104" t="str">
        <f t="shared" si="24"/>
        <v>"KTS MOKSIR Zawadzkie"</v>
      </c>
      <c r="AJ104" t="str">
        <f t="shared" si="24"/>
        <v>LZS Żywocice</v>
      </c>
      <c r="AK104" t="str">
        <f t="shared" si="17"/>
        <v>LZS Żywocice</v>
      </c>
      <c r="AL104" t="str">
        <f t="shared" si="23"/>
        <v>OPO</v>
      </c>
    </row>
    <row r="105" spans="1:38" x14ac:dyDescent="0.25">
      <c r="A105" s="2" t="str">
        <f t="shared" si="13"/>
        <v>Szyguda Tomasz</v>
      </c>
      <c r="B105" s="3">
        <v>26181</v>
      </c>
      <c r="C105" s="4">
        <v>414</v>
      </c>
      <c r="D105" s="5" t="s">
        <v>1828</v>
      </c>
      <c r="E105" s="6" t="s">
        <v>1829</v>
      </c>
      <c r="F105" s="7">
        <v>26283</v>
      </c>
      <c r="G105" s="8" t="s">
        <v>339</v>
      </c>
      <c r="H105" s="3">
        <v>2099</v>
      </c>
      <c r="I105" s="4" t="s">
        <v>340</v>
      </c>
      <c r="J105" s="9" t="str">
        <f t="shared" si="14"/>
        <v>"KTS MOKSIR Zawadzkie"</v>
      </c>
      <c r="K105" s="9" t="str">
        <f t="shared" si="15"/>
        <v>"KTS MOKSIR Zawadzkie"</v>
      </c>
      <c r="L105" s="9" t="s">
        <v>342</v>
      </c>
      <c r="N105" s="1" t="s">
        <v>612</v>
      </c>
      <c r="O105" s="1" t="s">
        <v>789</v>
      </c>
      <c r="P105" s="1">
        <v>2371</v>
      </c>
      <c r="Q105" s="1" t="s">
        <v>381</v>
      </c>
      <c r="R105" s="1">
        <v>43702</v>
      </c>
      <c r="S105" s="1">
        <v>49606</v>
      </c>
      <c r="T105" s="1" t="s">
        <v>791</v>
      </c>
      <c r="U105" s="1" t="s">
        <v>508</v>
      </c>
      <c r="V105" s="1">
        <v>2006</v>
      </c>
      <c r="W105" s="1" t="s">
        <v>1388</v>
      </c>
      <c r="X105" s="1" t="s">
        <v>602</v>
      </c>
      <c r="Y105" s="1" t="s">
        <v>342</v>
      </c>
      <c r="AA105" t="str">
        <f t="shared" si="16"/>
        <v>Szyguda Tomasz</v>
      </c>
      <c r="AB105">
        <f t="shared" si="18"/>
        <v>43702</v>
      </c>
      <c r="AC105" t="str">
        <f t="shared" si="19"/>
        <v>Szyguda Tomasz</v>
      </c>
      <c r="AD105" t="str">
        <f t="shared" si="20"/>
        <v>2018/2019</v>
      </c>
      <c r="AE105" t="str">
        <f t="shared" si="21"/>
        <v>M</v>
      </c>
      <c r="AF105">
        <f t="shared" si="21"/>
        <v>43702</v>
      </c>
      <c r="AG105">
        <f t="shared" si="22"/>
        <v>2371</v>
      </c>
      <c r="AH105">
        <f t="shared" si="24"/>
        <v>2006</v>
      </c>
      <c r="AI105" t="str">
        <f t="shared" si="24"/>
        <v>"KTS MOKSIR Zawadzkie"</v>
      </c>
      <c r="AJ105" t="str">
        <f t="shared" si="24"/>
        <v>LZS Żywocice</v>
      </c>
      <c r="AK105" t="str">
        <f t="shared" si="17"/>
        <v>LZS Żywocice</v>
      </c>
      <c r="AL105" t="str">
        <f t="shared" si="23"/>
        <v>OPO</v>
      </c>
    </row>
    <row r="106" spans="1:38" x14ac:dyDescent="0.25">
      <c r="A106" s="2" t="str">
        <f t="shared" si="13"/>
        <v>Żołnowska Lena</v>
      </c>
      <c r="B106" s="3">
        <v>26181</v>
      </c>
      <c r="C106" s="4">
        <v>414</v>
      </c>
      <c r="D106" s="5" t="s">
        <v>1830</v>
      </c>
      <c r="E106" s="6" t="s">
        <v>1831</v>
      </c>
      <c r="F106" s="7">
        <v>26284</v>
      </c>
      <c r="G106" s="8" t="s">
        <v>339</v>
      </c>
      <c r="H106" s="3">
        <v>2100</v>
      </c>
      <c r="I106" s="4" t="s">
        <v>340</v>
      </c>
      <c r="J106" s="9" t="str">
        <f t="shared" si="14"/>
        <v>"KTS MOKSIR Zawadzkie"</v>
      </c>
      <c r="K106" s="9" t="str">
        <f t="shared" si="15"/>
        <v>"KTS MOKSIR Zawadzkie"</v>
      </c>
      <c r="L106" s="9" t="s">
        <v>342</v>
      </c>
      <c r="N106" s="1" t="s">
        <v>616</v>
      </c>
      <c r="O106" s="1" t="s">
        <v>1406</v>
      </c>
      <c r="P106" s="1">
        <v>2354</v>
      </c>
      <c r="Q106" s="1" t="s">
        <v>381</v>
      </c>
      <c r="R106" s="1">
        <v>43702</v>
      </c>
      <c r="S106" s="1">
        <v>51711</v>
      </c>
      <c r="T106" s="1" t="s">
        <v>1407</v>
      </c>
      <c r="U106" s="1" t="s">
        <v>1408</v>
      </c>
      <c r="V106" s="1">
        <v>2009</v>
      </c>
      <c r="W106" s="1" t="s">
        <v>1388</v>
      </c>
      <c r="X106" s="1" t="s">
        <v>602</v>
      </c>
      <c r="Y106" s="1" t="s">
        <v>342</v>
      </c>
      <c r="AA106" t="str">
        <f t="shared" si="16"/>
        <v>Żołnowska Lena</v>
      </c>
      <c r="AB106">
        <f t="shared" si="18"/>
        <v>43702</v>
      </c>
      <c r="AC106" t="str">
        <f t="shared" si="19"/>
        <v>Żołnowska Lena</v>
      </c>
      <c r="AD106" t="str">
        <f t="shared" si="20"/>
        <v>2018/2019</v>
      </c>
      <c r="AE106" t="str">
        <f t="shared" si="21"/>
        <v>M</v>
      </c>
      <c r="AF106">
        <f t="shared" si="21"/>
        <v>43702</v>
      </c>
      <c r="AG106">
        <f t="shared" si="22"/>
        <v>2354</v>
      </c>
      <c r="AH106">
        <f t="shared" si="24"/>
        <v>2009</v>
      </c>
      <c r="AI106" t="str">
        <f t="shared" si="24"/>
        <v>"KTS MOKSIR Zawadzkie"</v>
      </c>
      <c r="AJ106" t="str">
        <f t="shared" si="24"/>
        <v>LZS Żywocice</v>
      </c>
      <c r="AK106" t="str">
        <f t="shared" si="17"/>
        <v>LZS Żywocice</v>
      </c>
      <c r="AL106" t="str">
        <f t="shared" si="23"/>
        <v>OPO</v>
      </c>
    </row>
    <row r="107" spans="1:38" x14ac:dyDescent="0.25">
      <c r="A107" s="2" t="str">
        <f t="shared" si="13"/>
        <v>Albrycht Krzysztof</v>
      </c>
      <c r="B107" s="3">
        <v>26181</v>
      </c>
      <c r="C107" s="4">
        <v>414</v>
      </c>
      <c r="D107" s="5" t="s">
        <v>1832</v>
      </c>
      <c r="E107" s="6" t="s">
        <v>1833</v>
      </c>
      <c r="F107" s="7">
        <v>26285</v>
      </c>
      <c r="G107" s="8" t="s">
        <v>339</v>
      </c>
      <c r="H107" s="3">
        <v>2101</v>
      </c>
      <c r="I107" s="4" t="s">
        <v>340</v>
      </c>
      <c r="J107" s="9" t="str">
        <f t="shared" si="14"/>
        <v>"LUKS Mańkowice-Piątkowice"</v>
      </c>
      <c r="K107" s="9" t="str">
        <f t="shared" si="15"/>
        <v>"LUKS Mańkowice-Piątkowice"</v>
      </c>
      <c r="L107" s="9" t="s">
        <v>342</v>
      </c>
      <c r="N107" s="1" t="s">
        <v>618</v>
      </c>
      <c r="O107" s="1" t="s">
        <v>281</v>
      </c>
      <c r="P107" s="1">
        <v>5782</v>
      </c>
      <c r="Q107" s="1" t="s">
        <v>380</v>
      </c>
      <c r="R107" s="1">
        <v>43712</v>
      </c>
      <c r="S107" s="1">
        <v>2280</v>
      </c>
      <c r="T107" s="1" t="s">
        <v>1109</v>
      </c>
      <c r="U107" s="1" t="s">
        <v>403</v>
      </c>
      <c r="V107" s="1">
        <v>1982</v>
      </c>
      <c r="W107" s="1" t="s">
        <v>1409</v>
      </c>
      <c r="X107" s="1" t="s">
        <v>602</v>
      </c>
      <c r="Y107" s="1" t="s">
        <v>342</v>
      </c>
      <c r="AA107" t="str">
        <f t="shared" si="16"/>
        <v>Albrycht Krzysztof</v>
      </c>
      <c r="AB107">
        <f t="shared" si="18"/>
        <v>43712</v>
      </c>
      <c r="AC107" t="str">
        <f t="shared" si="19"/>
        <v>Albrycht Krzysztof</v>
      </c>
      <c r="AD107" t="str">
        <f t="shared" si="20"/>
        <v>2018/2019</v>
      </c>
      <c r="AE107" t="str">
        <f t="shared" si="21"/>
        <v>S</v>
      </c>
      <c r="AF107">
        <f t="shared" si="21"/>
        <v>43712</v>
      </c>
      <c r="AG107">
        <f t="shared" si="22"/>
        <v>5782</v>
      </c>
      <c r="AH107">
        <f t="shared" si="24"/>
        <v>1982</v>
      </c>
      <c r="AI107" t="str">
        <f t="shared" si="24"/>
        <v>"LUKS Mańkowice-Piątkowice"</v>
      </c>
      <c r="AJ107" t="str">
        <f t="shared" si="24"/>
        <v>LZS Żywocice</v>
      </c>
      <c r="AK107" t="str">
        <f t="shared" si="17"/>
        <v>LZS Żywocice</v>
      </c>
      <c r="AL107" t="str">
        <f t="shared" si="23"/>
        <v>OPO</v>
      </c>
    </row>
    <row r="108" spans="1:38" x14ac:dyDescent="0.25">
      <c r="A108" s="2" t="str">
        <f t="shared" si="13"/>
        <v>Bielecki Konrad</v>
      </c>
      <c r="B108" s="3">
        <v>26181</v>
      </c>
      <c r="C108" s="4">
        <v>414</v>
      </c>
      <c r="D108" s="5" t="s">
        <v>1834</v>
      </c>
      <c r="E108" s="6" t="s">
        <v>1835</v>
      </c>
      <c r="F108" s="7">
        <v>26286</v>
      </c>
      <c r="G108" s="8" t="s">
        <v>339</v>
      </c>
      <c r="H108" s="3">
        <v>2102</v>
      </c>
      <c r="I108" s="4" t="s">
        <v>340</v>
      </c>
      <c r="J108" s="9" t="str">
        <f t="shared" si="14"/>
        <v>"LUKS Mańkowice-Piątkowice"</v>
      </c>
      <c r="K108" s="9" t="str">
        <f t="shared" si="15"/>
        <v>"LUKS Mańkowice-Piątkowice"</v>
      </c>
      <c r="L108" s="9" t="s">
        <v>342</v>
      </c>
      <c r="N108" s="1" t="s">
        <v>620</v>
      </c>
      <c r="O108" s="1" t="s">
        <v>282</v>
      </c>
      <c r="P108" s="1">
        <v>5791</v>
      </c>
      <c r="Q108" s="1" t="s">
        <v>381</v>
      </c>
      <c r="R108" s="1">
        <v>43712</v>
      </c>
      <c r="S108" s="1">
        <v>43987</v>
      </c>
      <c r="T108" s="1" t="s">
        <v>436</v>
      </c>
      <c r="U108" s="1" t="s">
        <v>645</v>
      </c>
      <c r="V108" s="1">
        <v>2006</v>
      </c>
      <c r="W108" s="1" t="s">
        <v>1409</v>
      </c>
      <c r="X108" s="1" t="s">
        <v>602</v>
      </c>
      <c r="Y108" s="1" t="s">
        <v>342</v>
      </c>
      <c r="AA108" t="str">
        <f t="shared" si="16"/>
        <v>Bielecki Konrad</v>
      </c>
      <c r="AB108">
        <f t="shared" si="18"/>
        <v>43712</v>
      </c>
      <c r="AC108" t="str">
        <f t="shared" si="19"/>
        <v>Bielecki Konrad</v>
      </c>
      <c r="AD108" t="str">
        <f t="shared" si="20"/>
        <v>2018/2019</v>
      </c>
      <c r="AE108" t="str">
        <f t="shared" si="21"/>
        <v>M</v>
      </c>
      <c r="AF108">
        <f t="shared" si="21"/>
        <v>43712</v>
      </c>
      <c r="AG108">
        <f t="shared" si="22"/>
        <v>5791</v>
      </c>
      <c r="AH108">
        <f t="shared" si="24"/>
        <v>2006</v>
      </c>
      <c r="AI108" t="str">
        <f t="shared" si="24"/>
        <v>"LUKS Mańkowice-Piątkowice"</v>
      </c>
      <c r="AJ108" t="str">
        <f t="shared" si="24"/>
        <v>LZS Żywocice</v>
      </c>
      <c r="AK108" t="str">
        <f t="shared" si="17"/>
        <v>LZS Żywocice</v>
      </c>
      <c r="AL108" t="str">
        <f t="shared" si="23"/>
        <v>OPO</v>
      </c>
    </row>
    <row r="109" spans="1:38" x14ac:dyDescent="0.25">
      <c r="A109" s="2" t="str">
        <f t="shared" si="13"/>
        <v>Dołęgowski Bartłomiej</v>
      </c>
      <c r="B109" s="3">
        <v>26181</v>
      </c>
      <c r="C109" s="4">
        <v>414</v>
      </c>
      <c r="D109" s="5" t="s">
        <v>1836</v>
      </c>
      <c r="E109" s="6" t="s">
        <v>1837</v>
      </c>
      <c r="F109" s="7">
        <v>26287</v>
      </c>
      <c r="G109" s="8" t="s">
        <v>339</v>
      </c>
      <c r="H109" s="3">
        <v>2103</v>
      </c>
      <c r="I109" s="4" t="s">
        <v>340</v>
      </c>
      <c r="J109" s="9" t="str">
        <f t="shared" si="14"/>
        <v>"LUKS Mańkowice-Piątkowice"</v>
      </c>
      <c r="K109" s="9" t="str">
        <f t="shared" si="15"/>
        <v>"LUKS Mańkowice-Piątkowice"</v>
      </c>
      <c r="L109" s="9" t="s">
        <v>342</v>
      </c>
      <c r="N109" s="1" t="s">
        <v>624</v>
      </c>
      <c r="O109" s="1" t="s">
        <v>283</v>
      </c>
      <c r="P109" s="1">
        <v>5792</v>
      </c>
      <c r="Q109" s="1" t="s">
        <v>381</v>
      </c>
      <c r="R109" s="1">
        <v>43712</v>
      </c>
      <c r="S109" s="1">
        <v>46708</v>
      </c>
      <c r="T109" s="1" t="s">
        <v>1127</v>
      </c>
      <c r="U109" s="1" t="s">
        <v>1128</v>
      </c>
      <c r="V109" s="1">
        <v>2004</v>
      </c>
      <c r="W109" s="1" t="s">
        <v>1409</v>
      </c>
      <c r="X109" s="1" t="s">
        <v>602</v>
      </c>
      <c r="Y109" s="1" t="s">
        <v>342</v>
      </c>
      <c r="AA109" t="str">
        <f t="shared" si="16"/>
        <v>Dołęgowski Bartłomiej</v>
      </c>
      <c r="AB109">
        <f t="shared" si="18"/>
        <v>43712</v>
      </c>
      <c r="AC109" t="str">
        <f t="shared" si="19"/>
        <v>Dołęgowski Bartłomiej</v>
      </c>
      <c r="AD109" t="str">
        <f t="shared" si="20"/>
        <v>2018/2019</v>
      </c>
      <c r="AE109" t="str">
        <f t="shared" si="21"/>
        <v>M</v>
      </c>
      <c r="AF109">
        <f t="shared" si="21"/>
        <v>43712</v>
      </c>
      <c r="AG109">
        <f t="shared" si="22"/>
        <v>5792</v>
      </c>
      <c r="AH109">
        <f t="shared" si="24"/>
        <v>2004</v>
      </c>
      <c r="AI109" t="str">
        <f t="shared" si="24"/>
        <v>"LUKS Mańkowice-Piątkowice"</v>
      </c>
      <c r="AJ109" t="str">
        <f t="shared" si="24"/>
        <v>LZS Żywocice</v>
      </c>
      <c r="AK109" t="str">
        <f t="shared" si="17"/>
        <v>LZS Żywocice</v>
      </c>
      <c r="AL109" t="str">
        <f t="shared" si="23"/>
        <v>OPO</v>
      </c>
    </row>
    <row r="110" spans="1:38" x14ac:dyDescent="0.25">
      <c r="A110" s="2" t="str">
        <f t="shared" si="13"/>
        <v>Dołęgowski Wojciech</v>
      </c>
      <c r="B110" s="3">
        <v>26181</v>
      </c>
      <c r="C110" s="4">
        <v>414</v>
      </c>
      <c r="D110" s="5" t="s">
        <v>1838</v>
      </c>
      <c r="E110" s="6" t="s">
        <v>1839</v>
      </c>
      <c r="F110" s="7">
        <v>26288</v>
      </c>
      <c r="G110" s="8" t="s">
        <v>339</v>
      </c>
      <c r="H110" s="3">
        <v>2104</v>
      </c>
      <c r="I110" s="4" t="s">
        <v>340</v>
      </c>
      <c r="J110" s="9" t="str">
        <f t="shared" si="14"/>
        <v>"LUKS Mańkowice-Piątkowice"</v>
      </c>
      <c r="K110" s="9" t="str">
        <f t="shared" si="15"/>
        <v>"LUKS Mańkowice-Piątkowice"</v>
      </c>
      <c r="L110" s="9" t="s">
        <v>342</v>
      </c>
      <c r="N110" s="1" t="s">
        <v>627</v>
      </c>
      <c r="O110" s="1" t="s">
        <v>284</v>
      </c>
      <c r="P110" s="1">
        <v>5793</v>
      </c>
      <c r="Q110" s="1" t="s">
        <v>381</v>
      </c>
      <c r="R110" s="1">
        <v>43712</v>
      </c>
      <c r="S110" s="1">
        <v>46709</v>
      </c>
      <c r="T110" s="1" t="s">
        <v>1127</v>
      </c>
      <c r="U110" s="1" t="s">
        <v>656</v>
      </c>
      <c r="V110" s="1">
        <v>2005</v>
      </c>
      <c r="W110" s="1" t="s">
        <v>1409</v>
      </c>
      <c r="X110" s="1" t="s">
        <v>602</v>
      </c>
      <c r="Y110" s="1" t="s">
        <v>342</v>
      </c>
      <c r="AA110" t="str">
        <f t="shared" si="16"/>
        <v>Dołęgowski Wojciech</v>
      </c>
      <c r="AB110">
        <f t="shared" si="18"/>
        <v>43712</v>
      </c>
      <c r="AC110" t="str">
        <f t="shared" si="19"/>
        <v>Dołęgowski Wojciech</v>
      </c>
      <c r="AD110" t="str">
        <f t="shared" si="20"/>
        <v>2018/2019</v>
      </c>
      <c r="AE110" t="str">
        <f t="shared" si="21"/>
        <v>M</v>
      </c>
      <c r="AF110">
        <f t="shared" si="21"/>
        <v>43712</v>
      </c>
      <c r="AG110">
        <f t="shared" si="22"/>
        <v>5793</v>
      </c>
      <c r="AH110">
        <f t="shared" si="24"/>
        <v>2005</v>
      </c>
      <c r="AI110" t="str">
        <f t="shared" si="24"/>
        <v>"LUKS Mańkowice-Piątkowice"</v>
      </c>
      <c r="AJ110" t="str">
        <f t="shared" si="24"/>
        <v>LZS Żywocice</v>
      </c>
      <c r="AK110" t="str">
        <f t="shared" si="17"/>
        <v>LZS Żywocice</v>
      </c>
      <c r="AL110" t="str">
        <f t="shared" si="23"/>
        <v>OPO</v>
      </c>
    </row>
    <row r="111" spans="1:38" x14ac:dyDescent="0.25">
      <c r="A111" s="2" t="str">
        <f t="shared" si="13"/>
        <v>Gawlik Grzegorz</v>
      </c>
      <c r="B111" s="3">
        <v>26181</v>
      </c>
      <c r="C111" s="4">
        <v>414</v>
      </c>
      <c r="D111" s="5" t="s">
        <v>1840</v>
      </c>
      <c r="E111" s="6" t="s">
        <v>1841</v>
      </c>
      <c r="F111" s="7">
        <v>26289</v>
      </c>
      <c r="G111" s="8" t="s">
        <v>339</v>
      </c>
      <c r="H111" s="3">
        <v>2105</v>
      </c>
      <c r="I111" s="4" t="s">
        <v>340</v>
      </c>
      <c r="J111" s="9" t="str">
        <f t="shared" si="14"/>
        <v>"LUKS Mańkowice-Piątkowice"</v>
      </c>
      <c r="K111" s="9" t="str">
        <f t="shared" si="15"/>
        <v>"LUKS Mańkowice-Piątkowice"</v>
      </c>
      <c r="L111" s="11" t="s">
        <v>342</v>
      </c>
      <c r="N111" s="1" t="s">
        <v>630</v>
      </c>
      <c r="O111" s="1" t="s">
        <v>285</v>
      </c>
      <c r="P111" s="1">
        <v>5783</v>
      </c>
      <c r="Q111" s="1" t="s">
        <v>380</v>
      </c>
      <c r="R111" s="1">
        <v>43712</v>
      </c>
      <c r="S111" s="1">
        <v>12997</v>
      </c>
      <c r="T111" s="1" t="s">
        <v>1114</v>
      </c>
      <c r="U111" s="1" t="s">
        <v>437</v>
      </c>
      <c r="V111" s="1">
        <v>1985</v>
      </c>
      <c r="W111" s="1" t="s">
        <v>1409</v>
      </c>
      <c r="X111" s="1" t="s">
        <v>602</v>
      </c>
      <c r="Y111" s="1" t="s">
        <v>342</v>
      </c>
      <c r="AA111" t="str">
        <f t="shared" si="16"/>
        <v>Gawlik Grzegorz</v>
      </c>
      <c r="AB111">
        <f t="shared" si="18"/>
        <v>43712</v>
      </c>
      <c r="AC111" t="str">
        <f t="shared" si="19"/>
        <v>Gawlik Grzegorz</v>
      </c>
      <c r="AD111" t="str">
        <f t="shared" si="20"/>
        <v>2018/2019</v>
      </c>
      <c r="AE111" t="str">
        <f t="shared" si="21"/>
        <v>S</v>
      </c>
      <c r="AF111">
        <f t="shared" si="21"/>
        <v>43712</v>
      </c>
      <c r="AG111">
        <f t="shared" si="22"/>
        <v>5783</v>
      </c>
      <c r="AH111">
        <f t="shared" si="24"/>
        <v>1985</v>
      </c>
      <c r="AI111" t="str">
        <f t="shared" si="24"/>
        <v>"LUKS Mańkowice-Piątkowice"</v>
      </c>
      <c r="AJ111" t="str">
        <f t="shared" si="24"/>
        <v>LZS Żywocice</v>
      </c>
      <c r="AK111" t="str">
        <f t="shared" si="17"/>
        <v>LZS Żywocice</v>
      </c>
      <c r="AL111" t="str">
        <f t="shared" si="23"/>
        <v>OPO</v>
      </c>
    </row>
    <row r="112" spans="1:38" x14ac:dyDescent="0.25">
      <c r="A112" s="2" t="str">
        <f t="shared" si="13"/>
        <v>Gawlik Jarosław</v>
      </c>
      <c r="B112" s="3">
        <v>26181</v>
      </c>
      <c r="C112" s="4">
        <v>414</v>
      </c>
      <c r="D112" s="5" t="s">
        <v>1842</v>
      </c>
      <c r="E112" s="6" t="s">
        <v>1843</v>
      </c>
      <c r="F112" s="7">
        <v>26290</v>
      </c>
      <c r="G112" s="8" t="s">
        <v>339</v>
      </c>
      <c r="H112" s="3">
        <v>2106</v>
      </c>
      <c r="I112" s="4" t="s">
        <v>340</v>
      </c>
      <c r="J112" s="9" t="str">
        <f t="shared" si="14"/>
        <v>"LUKS Mańkowice-Piątkowice"</v>
      </c>
      <c r="K112" s="9" t="str">
        <f t="shared" si="15"/>
        <v>"LUKS Mańkowice-Piątkowice"</v>
      </c>
      <c r="L112" s="9" t="s">
        <v>342</v>
      </c>
      <c r="N112" s="1" t="s">
        <v>632</v>
      </c>
      <c r="O112" s="1" t="s">
        <v>286</v>
      </c>
      <c r="P112" s="1">
        <v>5784</v>
      </c>
      <c r="Q112" s="1" t="s">
        <v>380</v>
      </c>
      <c r="R112" s="1">
        <v>43712</v>
      </c>
      <c r="S112" s="1">
        <v>12995</v>
      </c>
      <c r="T112" s="1" t="s">
        <v>1114</v>
      </c>
      <c r="U112" s="1" t="s">
        <v>441</v>
      </c>
      <c r="V112" s="1">
        <v>1963</v>
      </c>
      <c r="W112" s="1" t="s">
        <v>1409</v>
      </c>
      <c r="X112" s="1" t="s">
        <v>602</v>
      </c>
      <c r="Y112" s="1" t="s">
        <v>342</v>
      </c>
      <c r="AA112" t="str">
        <f t="shared" si="16"/>
        <v>Gawlik Jarosław</v>
      </c>
      <c r="AB112">
        <f t="shared" si="18"/>
        <v>43712</v>
      </c>
      <c r="AC112" t="str">
        <f t="shared" si="19"/>
        <v>Gawlik Jarosław</v>
      </c>
      <c r="AD112" t="str">
        <f t="shared" si="20"/>
        <v>2018/2019</v>
      </c>
      <c r="AE112" t="str">
        <f t="shared" si="21"/>
        <v>S</v>
      </c>
      <c r="AF112">
        <f t="shared" si="21"/>
        <v>43712</v>
      </c>
      <c r="AG112">
        <f t="shared" si="22"/>
        <v>5784</v>
      </c>
      <c r="AH112">
        <f t="shared" si="24"/>
        <v>1963</v>
      </c>
      <c r="AI112" t="str">
        <f t="shared" si="24"/>
        <v>"LUKS Mańkowice-Piątkowice"</v>
      </c>
      <c r="AJ112" t="str">
        <f t="shared" si="24"/>
        <v>LZS Żywocice</v>
      </c>
      <c r="AK112" t="str">
        <f t="shared" si="17"/>
        <v>LZS Żywocice</v>
      </c>
      <c r="AL112" t="str">
        <f t="shared" si="23"/>
        <v>OPO</v>
      </c>
    </row>
    <row r="113" spans="1:38" x14ac:dyDescent="0.25">
      <c r="A113" s="2" t="str">
        <f t="shared" si="13"/>
        <v>Jendrysik Daniel</v>
      </c>
      <c r="B113" s="3">
        <v>26181</v>
      </c>
      <c r="C113" s="4">
        <v>414</v>
      </c>
      <c r="D113" s="5" t="s">
        <v>1844</v>
      </c>
      <c r="E113" s="6" t="s">
        <v>1845</v>
      </c>
      <c r="F113" s="7">
        <v>26291</v>
      </c>
      <c r="G113" s="8" t="s">
        <v>339</v>
      </c>
      <c r="H113" s="3">
        <v>2107</v>
      </c>
      <c r="I113" s="4" t="s">
        <v>340</v>
      </c>
      <c r="J113" s="9" t="str">
        <f t="shared" si="14"/>
        <v>"LUKS Mańkowice-Piątkowice"</v>
      </c>
      <c r="K113" s="9" t="str">
        <f t="shared" si="15"/>
        <v>"LUKS Mańkowice-Piątkowice"</v>
      </c>
      <c r="L113" s="9" t="s">
        <v>342</v>
      </c>
      <c r="N113" s="1" t="s">
        <v>633</v>
      </c>
      <c r="O113" s="1" t="s">
        <v>287</v>
      </c>
      <c r="P113" s="1">
        <v>5785</v>
      </c>
      <c r="Q113" s="1" t="s">
        <v>380</v>
      </c>
      <c r="R113" s="1">
        <v>43712</v>
      </c>
      <c r="S113" s="1">
        <v>29086</v>
      </c>
      <c r="T113" s="1" t="s">
        <v>1107</v>
      </c>
      <c r="U113" s="1" t="s">
        <v>445</v>
      </c>
      <c r="V113" s="1">
        <v>1996</v>
      </c>
      <c r="W113" s="1" t="s">
        <v>1409</v>
      </c>
      <c r="X113" s="1" t="s">
        <v>602</v>
      </c>
      <c r="Y113" s="1" t="s">
        <v>342</v>
      </c>
      <c r="AA113" t="str">
        <f t="shared" si="16"/>
        <v>Jendrysik Daniel</v>
      </c>
      <c r="AB113">
        <f t="shared" si="18"/>
        <v>43712</v>
      </c>
      <c r="AC113" t="str">
        <f t="shared" si="19"/>
        <v>Jendrysik Daniel</v>
      </c>
      <c r="AD113" t="str">
        <f t="shared" si="20"/>
        <v>2018/2019</v>
      </c>
      <c r="AE113" t="str">
        <f t="shared" si="21"/>
        <v>S</v>
      </c>
      <c r="AF113">
        <f t="shared" si="21"/>
        <v>43712</v>
      </c>
      <c r="AG113">
        <f t="shared" si="22"/>
        <v>5785</v>
      </c>
      <c r="AH113">
        <f t="shared" si="24"/>
        <v>1996</v>
      </c>
      <c r="AI113" t="str">
        <f t="shared" si="24"/>
        <v>"LUKS Mańkowice-Piątkowice"</v>
      </c>
      <c r="AJ113" t="str">
        <f t="shared" si="24"/>
        <v>LZS Żywocice</v>
      </c>
      <c r="AK113" t="str">
        <f t="shared" si="17"/>
        <v>LZS Żywocice</v>
      </c>
      <c r="AL113" t="str">
        <f t="shared" si="23"/>
        <v>OPO</v>
      </c>
    </row>
    <row r="114" spans="1:38" x14ac:dyDescent="0.25">
      <c r="A114" s="2" t="str">
        <f t="shared" si="13"/>
        <v>Klecza Mieczysław</v>
      </c>
      <c r="B114" s="3">
        <v>26181</v>
      </c>
      <c r="C114" s="4">
        <v>414</v>
      </c>
      <c r="D114" s="5" t="s">
        <v>1846</v>
      </c>
      <c r="E114" s="6" t="s">
        <v>1847</v>
      </c>
      <c r="F114" s="7">
        <v>26292</v>
      </c>
      <c r="G114" s="8" t="s">
        <v>339</v>
      </c>
      <c r="H114" s="3">
        <v>2108</v>
      </c>
      <c r="I114" s="4" t="s">
        <v>340</v>
      </c>
      <c r="J114" s="9" t="str">
        <f t="shared" si="14"/>
        <v>"LUKS Mańkowice-Piątkowice"</v>
      </c>
      <c r="K114" s="9" t="str">
        <f t="shared" si="15"/>
        <v>"LUKS Mańkowice-Piątkowice"</v>
      </c>
      <c r="L114" s="11" t="s">
        <v>342</v>
      </c>
      <c r="N114" s="1" t="s">
        <v>635</v>
      </c>
      <c r="O114" s="1" t="s">
        <v>289</v>
      </c>
      <c r="P114" s="1">
        <v>5786</v>
      </c>
      <c r="Q114" s="1" t="s">
        <v>380</v>
      </c>
      <c r="R114" s="1">
        <v>43712</v>
      </c>
      <c r="S114" s="1">
        <v>12996</v>
      </c>
      <c r="T114" s="1" t="s">
        <v>1111</v>
      </c>
      <c r="U114" s="1" t="s">
        <v>1112</v>
      </c>
      <c r="V114" s="1">
        <v>1960</v>
      </c>
      <c r="W114" s="1" t="s">
        <v>1409</v>
      </c>
      <c r="X114" s="1" t="s">
        <v>602</v>
      </c>
      <c r="Y114" s="1" t="s">
        <v>342</v>
      </c>
      <c r="AA114" t="str">
        <f t="shared" si="16"/>
        <v>Klecza Mieczysław</v>
      </c>
      <c r="AB114">
        <f t="shared" si="18"/>
        <v>43712</v>
      </c>
      <c r="AC114" t="str">
        <f t="shared" si="19"/>
        <v>Klecza Mieczysław</v>
      </c>
      <c r="AD114" t="str">
        <f t="shared" si="20"/>
        <v>2018/2019</v>
      </c>
      <c r="AE114" t="str">
        <f t="shared" si="21"/>
        <v>S</v>
      </c>
      <c r="AF114">
        <f t="shared" si="21"/>
        <v>43712</v>
      </c>
      <c r="AG114">
        <f t="shared" si="22"/>
        <v>5786</v>
      </c>
      <c r="AH114">
        <f t="shared" si="24"/>
        <v>1960</v>
      </c>
      <c r="AI114" t="str">
        <f t="shared" si="24"/>
        <v>"LUKS Mańkowice-Piątkowice"</v>
      </c>
      <c r="AJ114" t="str">
        <f t="shared" si="24"/>
        <v>LZS Żywocice</v>
      </c>
      <c r="AK114" t="str">
        <f t="shared" si="17"/>
        <v>LZS Żywocice</v>
      </c>
      <c r="AL114" t="str">
        <f t="shared" si="23"/>
        <v>OPO</v>
      </c>
    </row>
    <row r="115" spans="1:38" x14ac:dyDescent="0.25">
      <c r="A115" s="2" t="str">
        <f t="shared" si="13"/>
        <v>Kumala Dariusz</v>
      </c>
      <c r="B115" s="3">
        <v>26181</v>
      </c>
      <c r="C115" s="4">
        <v>414</v>
      </c>
      <c r="D115" s="5" t="s">
        <v>1848</v>
      </c>
      <c r="E115" s="6" t="s">
        <v>1849</v>
      </c>
      <c r="F115" s="7">
        <v>26293</v>
      </c>
      <c r="G115" s="8" t="s">
        <v>339</v>
      </c>
      <c r="H115" s="3">
        <v>2109</v>
      </c>
      <c r="I115" s="4" t="s">
        <v>340</v>
      </c>
      <c r="J115" s="9" t="str">
        <f t="shared" si="14"/>
        <v>"LUKS Mańkowice-Piątkowice"</v>
      </c>
      <c r="K115" s="9" t="str">
        <f t="shared" si="15"/>
        <v>"LUKS Mańkowice-Piątkowice"</v>
      </c>
      <c r="L115" s="9" t="s">
        <v>342</v>
      </c>
      <c r="N115" s="1" t="s">
        <v>637</v>
      </c>
      <c r="O115" s="1" t="s">
        <v>290</v>
      </c>
      <c r="P115" s="1">
        <v>5787</v>
      </c>
      <c r="Q115" s="1" t="s">
        <v>380</v>
      </c>
      <c r="R115" s="1">
        <v>43712</v>
      </c>
      <c r="S115" s="1">
        <v>19692</v>
      </c>
      <c r="T115" s="1" t="s">
        <v>1233</v>
      </c>
      <c r="U115" s="1" t="s">
        <v>472</v>
      </c>
      <c r="V115" s="1">
        <v>1968</v>
      </c>
      <c r="W115" s="1" t="s">
        <v>1409</v>
      </c>
      <c r="X115" s="1" t="s">
        <v>602</v>
      </c>
      <c r="Y115" s="1" t="s">
        <v>342</v>
      </c>
      <c r="AA115" t="str">
        <f t="shared" si="16"/>
        <v>Kumala Dariusz</v>
      </c>
      <c r="AB115">
        <f t="shared" si="18"/>
        <v>43712</v>
      </c>
      <c r="AC115" t="str">
        <f t="shared" si="19"/>
        <v>Kumala Dariusz</v>
      </c>
      <c r="AD115" t="str">
        <f t="shared" si="20"/>
        <v>2018/2019</v>
      </c>
      <c r="AE115" t="str">
        <f t="shared" si="21"/>
        <v>S</v>
      </c>
      <c r="AF115">
        <f t="shared" si="21"/>
        <v>43712</v>
      </c>
      <c r="AG115">
        <f t="shared" si="22"/>
        <v>5787</v>
      </c>
      <c r="AH115">
        <f t="shared" si="24"/>
        <v>1968</v>
      </c>
      <c r="AI115" t="str">
        <f t="shared" si="24"/>
        <v>"LUKS Mańkowice-Piątkowice"</v>
      </c>
      <c r="AJ115" t="str">
        <f t="shared" si="24"/>
        <v>LZS Żywocice</v>
      </c>
      <c r="AK115" t="str">
        <f t="shared" si="17"/>
        <v>LZS Żywocice</v>
      </c>
      <c r="AL115" t="str">
        <f t="shared" si="23"/>
        <v>OPO</v>
      </c>
    </row>
    <row r="116" spans="1:38" x14ac:dyDescent="0.25">
      <c r="A116" s="2" t="str">
        <f t="shared" si="13"/>
        <v>Misz Mateusz</v>
      </c>
      <c r="B116" s="3">
        <v>26181</v>
      </c>
      <c r="C116" s="4">
        <v>414</v>
      </c>
      <c r="D116" s="5" t="s">
        <v>1850</v>
      </c>
      <c r="E116" s="6" t="s">
        <v>1851</v>
      </c>
      <c r="F116" s="7">
        <v>26294</v>
      </c>
      <c r="G116" s="8" t="s">
        <v>339</v>
      </c>
      <c r="H116" s="3">
        <v>2110</v>
      </c>
      <c r="I116" s="4" t="s">
        <v>340</v>
      </c>
      <c r="J116" s="9" t="str">
        <f t="shared" si="14"/>
        <v>"LUKS Mańkowice-Piątkowice"</v>
      </c>
      <c r="K116" s="9" t="str">
        <f t="shared" si="15"/>
        <v>"LUKS Mańkowice-Piątkowice"</v>
      </c>
      <c r="L116" s="9" t="s">
        <v>342</v>
      </c>
      <c r="N116" s="1" t="s">
        <v>639</v>
      </c>
      <c r="O116" s="1" t="s">
        <v>292</v>
      </c>
      <c r="P116" s="1">
        <v>5794</v>
      </c>
      <c r="Q116" s="1" t="s">
        <v>381</v>
      </c>
      <c r="R116" s="1">
        <v>43712</v>
      </c>
      <c r="S116" s="1">
        <v>50732</v>
      </c>
      <c r="T116" s="1" t="s">
        <v>1235</v>
      </c>
      <c r="U116" s="1" t="s">
        <v>519</v>
      </c>
      <c r="V116" s="1">
        <v>2004</v>
      </c>
      <c r="W116" s="1" t="s">
        <v>1409</v>
      </c>
      <c r="X116" s="1" t="s">
        <v>602</v>
      </c>
      <c r="Y116" s="1" t="s">
        <v>342</v>
      </c>
      <c r="AA116" t="str">
        <f t="shared" si="16"/>
        <v>Misz Mateusz</v>
      </c>
      <c r="AB116">
        <f t="shared" si="18"/>
        <v>43712</v>
      </c>
      <c r="AC116" t="str">
        <f t="shared" si="19"/>
        <v>Misz Mateusz</v>
      </c>
      <c r="AD116" t="str">
        <f t="shared" si="20"/>
        <v>2018/2019</v>
      </c>
      <c r="AE116" t="str">
        <f t="shared" si="21"/>
        <v>M</v>
      </c>
      <c r="AF116">
        <f t="shared" si="21"/>
        <v>43712</v>
      </c>
      <c r="AG116">
        <f t="shared" si="22"/>
        <v>5794</v>
      </c>
      <c r="AH116">
        <f t="shared" si="24"/>
        <v>2004</v>
      </c>
      <c r="AI116" t="str">
        <f t="shared" si="24"/>
        <v>"LUKS Mańkowice-Piątkowice"</v>
      </c>
      <c r="AJ116" t="str">
        <f t="shared" si="24"/>
        <v>LZS Żywocice</v>
      </c>
      <c r="AK116" t="str">
        <f t="shared" si="17"/>
        <v>LZS Żywocice</v>
      </c>
      <c r="AL116" t="str">
        <f t="shared" si="23"/>
        <v>OPO</v>
      </c>
    </row>
    <row r="117" spans="1:38" x14ac:dyDescent="0.25">
      <c r="A117" s="2" t="str">
        <f t="shared" si="13"/>
        <v>Pacan Małgorzata</v>
      </c>
      <c r="B117" s="3">
        <v>26181</v>
      </c>
      <c r="C117" s="4">
        <v>414</v>
      </c>
      <c r="D117" s="5" t="s">
        <v>1852</v>
      </c>
      <c r="E117" s="6" t="s">
        <v>1853</v>
      </c>
      <c r="F117" s="7">
        <v>26295</v>
      </c>
      <c r="G117" s="8" t="s">
        <v>339</v>
      </c>
      <c r="H117" s="3">
        <v>2111</v>
      </c>
      <c r="I117" s="4" t="s">
        <v>340</v>
      </c>
      <c r="J117" s="9" t="str">
        <f t="shared" si="14"/>
        <v>"LUKS Mańkowice-Piątkowice"</v>
      </c>
      <c r="K117" s="9" t="str">
        <f t="shared" si="15"/>
        <v>"LUKS Mańkowice-Piątkowice"</v>
      </c>
      <c r="L117" s="9" t="s">
        <v>342</v>
      </c>
      <c r="N117" s="1" t="s">
        <v>642</v>
      </c>
      <c r="O117" s="1" t="s">
        <v>293</v>
      </c>
      <c r="P117" s="1">
        <v>5795</v>
      </c>
      <c r="Q117" s="1" t="s">
        <v>381</v>
      </c>
      <c r="R117" s="1">
        <v>43712</v>
      </c>
      <c r="S117" s="1">
        <v>48950</v>
      </c>
      <c r="T117" s="1" t="s">
        <v>1133</v>
      </c>
      <c r="U117" s="1" t="s">
        <v>1077</v>
      </c>
      <c r="V117" s="1">
        <v>2007</v>
      </c>
      <c r="W117" s="1" t="s">
        <v>1409</v>
      </c>
      <c r="X117" s="1" t="s">
        <v>602</v>
      </c>
      <c r="Y117" s="1" t="s">
        <v>342</v>
      </c>
      <c r="AA117" t="str">
        <f t="shared" si="16"/>
        <v>Pacan Małgorzata</v>
      </c>
      <c r="AB117">
        <f t="shared" si="18"/>
        <v>43712</v>
      </c>
      <c r="AC117" t="str">
        <f t="shared" si="19"/>
        <v>Pacan Małgorzata</v>
      </c>
      <c r="AD117" t="str">
        <f t="shared" si="20"/>
        <v>2018/2019</v>
      </c>
      <c r="AE117" t="str">
        <f t="shared" si="21"/>
        <v>M</v>
      </c>
      <c r="AF117">
        <f t="shared" si="21"/>
        <v>43712</v>
      </c>
      <c r="AG117">
        <f t="shared" si="22"/>
        <v>5795</v>
      </c>
      <c r="AH117">
        <f t="shared" si="24"/>
        <v>2007</v>
      </c>
      <c r="AI117" t="str">
        <f t="shared" si="24"/>
        <v>"LUKS Mańkowice-Piątkowice"</v>
      </c>
      <c r="AJ117" t="str">
        <f t="shared" si="24"/>
        <v>LZS Żywocice</v>
      </c>
      <c r="AK117" t="str">
        <f t="shared" si="17"/>
        <v>LZS Żywocice</v>
      </c>
      <c r="AL117" t="str">
        <f t="shared" si="23"/>
        <v>OPO</v>
      </c>
    </row>
    <row r="118" spans="1:38" x14ac:dyDescent="0.25">
      <c r="A118" s="2" t="str">
        <f t="shared" si="13"/>
        <v>Patrys Marcin</v>
      </c>
      <c r="B118" s="3">
        <v>26181</v>
      </c>
      <c r="C118" s="4">
        <v>414</v>
      </c>
      <c r="D118" s="5" t="s">
        <v>1854</v>
      </c>
      <c r="E118" s="6" t="s">
        <v>1855</v>
      </c>
      <c r="F118" s="7">
        <v>26296</v>
      </c>
      <c r="G118" s="8" t="s">
        <v>339</v>
      </c>
      <c r="H118" s="3">
        <v>2112</v>
      </c>
      <c r="I118" s="4" t="s">
        <v>340</v>
      </c>
      <c r="J118" s="9" t="str">
        <f t="shared" si="14"/>
        <v>"LUKS Mańkowice-Piątkowice"</v>
      </c>
      <c r="K118" s="9" t="str">
        <f t="shared" si="15"/>
        <v>"LUKS Mańkowice-Piątkowice"</v>
      </c>
      <c r="L118" s="9" t="s">
        <v>342</v>
      </c>
      <c r="N118" s="1" t="s">
        <v>644</v>
      </c>
      <c r="O118" s="1" t="s">
        <v>1410</v>
      </c>
      <c r="P118" s="1">
        <v>8281</v>
      </c>
      <c r="Q118" s="1" t="s">
        <v>380</v>
      </c>
      <c r="R118" s="1">
        <v>43717</v>
      </c>
      <c r="S118" s="1">
        <v>19030</v>
      </c>
      <c r="T118" s="1" t="s">
        <v>962</v>
      </c>
      <c r="U118" s="1" t="s">
        <v>459</v>
      </c>
      <c r="V118" s="1">
        <v>1991</v>
      </c>
      <c r="W118" s="1" t="s">
        <v>1409</v>
      </c>
      <c r="X118" s="1" t="s">
        <v>602</v>
      </c>
      <c r="Y118" s="1" t="s">
        <v>342</v>
      </c>
      <c r="AA118" t="str">
        <f t="shared" si="16"/>
        <v>Patrys Marcin</v>
      </c>
      <c r="AB118">
        <f t="shared" si="18"/>
        <v>43717</v>
      </c>
      <c r="AC118" t="str">
        <f t="shared" si="19"/>
        <v>Patrys Marcin</v>
      </c>
      <c r="AD118" t="str">
        <f t="shared" si="20"/>
        <v>2018/2019</v>
      </c>
      <c r="AE118" t="str">
        <f t="shared" si="21"/>
        <v>S</v>
      </c>
      <c r="AF118">
        <f t="shared" si="21"/>
        <v>43717</v>
      </c>
      <c r="AG118">
        <f t="shared" si="22"/>
        <v>8281</v>
      </c>
      <c r="AH118">
        <f t="shared" si="24"/>
        <v>1991</v>
      </c>
      <c r="AI118" t="str">
        <f t="shared" si="24"/>
        <v>"LUKS Mańkowice-Piątkowice"</v>
      </c>
      <c r="AJ118" t="str">
        <f t="shared" si="24"/>
        <v>LZS Żywocice</v>
      </c>
      <c r="AK118" t="str">
        <f t="shared" si="17"/>
        <v>LZS Żywocice</v>
      </c>
      <c r="AL118" t="str">
        <f t="shared" si="23"/>
        <v>OPO</v>
      </c>
    </row>
    <row r="119" spans="1:38" x14ac:dyDescent="0.25">
      <c r="A119" s="2" t="str">
        <f t="shared" si="13"/>
        <v>Pętal Robert</v>
      </c>
      <c r="B119" s="3">
        <v>26181</v>
      </c>
      <c r="C119" s="4">
        <v>414</v>
      </c>
      <c r="D119" s="5" t="s">
        <v>1856</v>
      </c>
      <c r="E119" s="6" t="s">
        <v>1857</v>
      </c>
      <c r="F119" s="7">
        <v>26297</v>
      </c>
      <c r="G119" s="8" t="s">
        <v>339</v>
      </c>
      <c r="H119" s="3">
        <v>2113</v>
      </c>
      <c r="I119" s="4" t="s">
        <v>340</v>
      </c>
      <c r="J119" s="9" t="str">
        <f t="shared" si="14"/>
        <v>"LUKS Mańkowice-Piątkowice"</v>
      </c>
      <c r="K119" s="9" t="str">
        <f t="shared" si="15"/>
        <v>"LUKS Mańkowice-Piątkowice"</v>
      </c>
      <c r="L119" s="9" t="s">
        <v>342</v>
      </c>
      <c r="N119" s="1" t="s">
        <v>646</v>
      </c>
      <c r="O119" s="1" t="s">
        <v>294</v>
      </c>
      <c r="P119" s="1">
        <v>5788</v>
      </c>
      <c r="Q119" s="1" t="s">
        <v>380</v>
      </c>
      <c r="R119" s="1">
        <v>43712</v>
      </c>
      <c r="S119" s="1">
        <v>12994</v>
      </c>
      <c r="T119" s="1" t="s">
        <v>1116</v>
      </c>
      <c r="U119" s="1" t="s">
        <v>416</v>
      </c>
      <c r="V119" s="1">
        <v>1980</v>
      </c>
      <c r="W119" s="1" t="s">
        <v>1409</v>
      </c>
      <c r="X119" s="1" t="s">
        <v>602</v>
      </c>
      <c r="Y119" s="1" t="s">
        <v>342</v>
      </c>
      <c r="AA119" t="str">
        <f t="shared" si="16"/>
        <v>Pętal Robert</v>
      </c>
      <c r="AB119">
        <f t="shared" si="18"/>
        <v>43712</v>
      </c>
      <c r="AC119" t="str">
        <f t="shared" si="19"/>
        <v>Pętal Robert</v>
      </c>
      <c r="AD119" t="str">
        <f t="shared" si="20"/>
        <v>2018/2019</v>
      </c>
      <c r="AE119" t="str">
        <f t="shared" si="21"/>
        <v>S</v>
      </c>
      <c r="AF119">
        <f t="shared" si="21"/>
        <v>43712</v>
      </c>
      <c r="AG119">
        <f t="shared" si="22"/>
        <v>5788</v>
      </c>
      <c r="AH119">
        <f t="shared" si="24"/>
        <v>1980</v>
      </c>
      <c r="AI119" t="str">
        <f t="shared" si="24"/>
        <v>"LUKS Mańkowice-Piątkowice"</v>
      </c>
      <c r="AJ119" t="str">
        <f t="shared" si="24"/>
        <v>LZS Żywocice</v>
      </c>
      <c r="AK119" t="str">
        <f t="shared" si="17"/>
        <v>LZS Żywocice</v>
      </c>
      <c r="AL119" t="str">
        <f t="shared" si="23"/>
        <v>OPO</v>
      </c>
    </row>
    <row r="120" spans="1:38" x14ac:dyDescent="0.25">
      <c r="A120" s="2" t="str">
        <f t="shared" si="13"/>
        <v>Przeździecki Paweł</v>
      </c>
      <c r="B120" s="3">
        <v>26181</v>
      </c>
      <c r="C120" s="4">
        <v>414</v>
      </c>
      <c r="D120" s="5" t="s">
        <v>1858</v>
      </c>
      <c r="E120" s="6" t="s">
        <v>1859</v>
      </c>
      <c r="F120" s="7">
        <v>26298</v>
      </c>
      <c r="G120" s="8" t="s">
        <v>339</v>
      </c>
      <c r="H120" s="3">
        <v>2114</v>
      </c>
      <c r="I120" s="4" t="s">
        <v>340</v>
      </c>
      <c r="J120" s="9" t="str">
        <f t="shared" si="14"/>
        <v>"LUKS Mańkowice-Piątkowice"</v>
      </c>
      <c r="K120" s="9" t="str">
        <f t="shared" si="15"/>
        <v>"LUKS Mańkowice-Piątkowice"</v>
      </c>
      <c r="L120" s="9" t="s">
        <v>342</v>
      </c>
      <c r="N120" s="1" t="s">
        <v>648</v>
      </c>
      <c r="O120" s="1" t="s">
        <v>295</v>
      </c>
      <c r="P120" s="1">
        <v>5789</v>
      </c>
      <c r="Q120" s="1" t="s">
        <v>380</v>
      </c>
      <c r="R120" s="1">
        <v>43712</v>
      </c>
      <c r="S120" s="1">
        <v>10619</v>
      </c>
      <c r="T120" s="1" t="s">
        <v>1119</v>
      </c>
      <c r="U120" s="1" t="s">
        <v>407</v>
      </c>
      <c r="V120" s="1">
        <v>1975</v>
      </c>
      <c r="W120" s="1" t="s">
        <v>1409</v>
      </c>
      <c r="X120" s="1" t="s">
        <v>602</v>
      </c>
      <c r="Y120" s="1" t="s">
        <v>342</v>
      </c>
      <c r="AA120" t="str">
        <f t="shared" si="16"/>
        <v>Przeździecki Paweł</v>
      </c>
      <c r="AB120">
        <f t="shared" si="18"/>
        <v>43712</v>
      </c>
      <c r="AC120" t="str">
        <f t="shared" si="19"/>
        <v>Przeździecki Paweł</v>
      </c>
      <c r="AD120" t="str">
        <f t="shared" si="20"/>
        <v>2018/2019</v>
      </c>
      <c r="AE120" t="str">
        <f t="shared" si="21"/>
        <v>S</v>
      </c>
      <c r="AF120">
        <f t="shared" si="21"/>
        <v>43712</v>
      </c>
      <c r="AG120">
        <f t="shared" si="22"/>
        <v>5789</v>
      </c>
      <c r="AH120">
        <f t="shared" si="24"/>
        <v>1975</v>
      </c>
      <c r="AI120" t="str">
        <f t="shared" si="24"/>
        <v>"LUKS Mańkowice-Piątkowice"</v>
      </c>
      <c r="AJ120" t="str">
        <f t="shared" si="24"/>
        <v>LZS Żywocice</v>
      </c>
      <c r="AK120" t="str">
        <f t="shared" si="17"/>
        <v>LZS Żywocice</v>
      </c>
      <c r="AL120" t="str">
        <f t="shared" si="23"/>
        <v>OPO</v>
      </c>
    </row>
    <row r="121" spans="1:38" x14ac:dyDescent="0.25">
      <c r="A121" s="2" t="str">
        <f t="shared" si="13"/>
        <v>Ramza Karol</v>
      </c>
      <c r="B121" s="3">
        <v>26181</v>
      </c>
      <c r="C121" s="4">
        <v>414</v>
      </c>
      <c r="D121" s="5" t="s">
        <v>1860</v>
      </c>
      <c r="E121" s="6" t="s">
        <v>1861</v>
      </c>
      <c r="F121" s="7">
        <v>26299</v>
      </c>
      <c r="G121" s="8" t="s">
        <v>339</v>
      </c>
      <c r="H121" s="3">
        <v>2115</v>
      </c>
      <c r="I121" s="4" t="s">
        <v>340</v>
      </c>
      <c r="J121" s="9" t="str">
        <f t="shared" si="14"/>
        <v>"LUKS Mańkowice-Piątkowice"</v>
      </c>
      <c r="K121" s="9" t="str">
        <f t="shared" si="15"/>
        <v>"LUKS Mańkowice-Piątkowice"</v>
      </c>
      <c r="L121" s="9" t="s">
        <v>342</v>
      </c>
      <c r="N121" s="1" t="s">
        <v>650</v>
      </c>
      <c r="O121" s="1" t="s">
        <v>1411</v>
      </c>
      <c r="P121" s="1">
        <v>5798</v>
      </c>
      <c r="Q121" s="1" t="s">
        <v>381</v>
      </c>
      <c r="R121" s="1">
        <v>43712</v>
      </c>
      <c r="S121" s="1">
        <v>42771</v>
      </c>
      <c r="T121" s="1" t="s">
        <v>1412</v>
      </c>
      <c r="U121" s="1" t="s">
        <v>510</v>
      </c>
      <c r="V121" s="1">
        <v>2005</v>
      </c>
      <c r="W121" s="1" t="s">
        <v>1409</v>
      </c>
      <c r="X121" s="1" t="s">
        <v>602</v>
      </c>
      <c r="Y121" s="1" t="s">
        <v>342</v>
      </c>
      <c r="AA121" t="str">
        <f t="shared" si="16"/>
        <v>Ramza Karol</v>
      </c>
      <c r="AB121">
        <f t="shared" si="18"/>
        <v>43712</v>
      </c>
      <c r="AC121" t="str">
        <f t="shared" si="19"/>
        <v>Ramza Karol</v>
      </c>
      <c r="AD121" t="str">
        <f t="shared" si="20"/>
        <v>2018/2019</v>
      </c>
      <c r="AE121" t="str">
        <f t="shared" si="21"/>
        <v>M</v>
      </c>
      <c r="AF121">
        <f t="shared" si="21"/>
        <v>43712</v>
      </c>
      <c r="AG121">
        <f t="shared" si="22"/>
        <v>5798</v>
      </c>
      <c r="AH121">
        <f t="shared" si="24"/>
        <v>2005</v>
      </c>
      <c r="AI121" t="str">
        <f t="shared" si="24"/>
        <v>"LUKS Mańkowice-Piątkowice"</v>
      </c>
      <c r="AJ121" t="str">
        <f t="shared" si="24"/>
        <v>LZS Żywocice</v>
      </c>
      <c r="AK121" t="str">
        <f t="shared" si="17"/>
        <v>LZS Żywocice</v>
      </c>
      <c r="AL121" t="str">
        <f t="shared" si="23"/>
        <v>OPO</v>
      </c>
    </row>
    <row r="122" spans="1:38" x14ac:dyDescent="0.25">
      <c r="A122" s="2" t="str">
        <f t="shared" si="13"/>
        <v>Sewielski Kacper</v>
      </c>
      <c r="B122" s="3">
        <v>26181</v>
      </c>
      <c r="C122" s="4">
        <v>414</v>
      </c>
      <c r="D122" s="5" t="s">
        <v>1862</v>
      </c>
      <c r="E122" s="6" t="s">
        <v>1863</v>
      </c>
      <c r="F122" s="7">
        <v>26300</v>
      </c>
      <c r="G122" s="8" t="s">
        <v>339</v>
      </c>
      <c r="H122" s="3">
        <v>2116</v>
      </c>
      <c r="I122" s="4" t="s">
        <v>340</v>
      </c>
      <c r="J122" s="9" t="str">
        <f t="shared" si="14"/>
        <v>"LUKS Mańkowice-Piątkowice"</v>
      </c>
      <c r="K122" s="9" t="str">
        <f t="shared" si="15"/>
        <v>"LUKS Mańkowice-Piątkowice"</v>
      </c>
      <c r="L122" s="9" t="s">
        <v>342</v>
      </c>
      <c r="N122" s="1" t="s">
        <v>652</v>
      </c>
      <c r="O122" s="1" t="s">
        <v>296</v>
      </c>
      <c r="P122" s="1">
        <v>5796</v>
      </c>
      <c r="Q122" s="1" t="s">
        <v>381</v>
      </c>
      <c r="R122" s="1">
        <v>43712</v>
      </c>
      <c r="S122" s="1">
        <v>50158</v>
      </c>
      <c r="T122" s="1" t="s">
        <v>1131</v>
      </c>
      <c r="U122" s="1" t="s">
        <v>505</v>
      </c>
      <c r="V122" s="1">
        <v>2008</v>
      </c>
      <c r="W122" s="1" t="s">
        <v>1409</v>
      </c>
      <c r="X122" s="1" t="s">
        <v>602</v>
      </c>
      <c r="Y122" s="1" t="s">
        <v>342</v>
      </c>
      <c r="AA122" t="str">
        <f t="shared" si="16"/>
        <v>Sewielski Kacper</v>
      </c>
      <c r="AB122">
        <f t="shared" si="18"/>
        <v>43712</v>
      </c>
      <c r="AC122" t="str">
        <f t="shared" si="19"/>
        <v>Sewielski Kacper</v>
      </c>
      <c r="AD122" t="str">
        <f t="shared" si="20"/>
        <v>2018/2019</v>
      </c>
      <c r="AE122" t="str">
        <f t="shared" si="21"/>
        <v>M</v>
      </c>
      <c r="AF122">
        <f t="shared" si="21"/>
        <v>43712</v>
      </c>
      <c r="AG122">
        <f t="shared" si="22"/>
        <v>5796</v>
      </c>
      <c r="AH122">
        <f t="shared" si="24"/>
        <v>2008</v>
      </c>
      <c r="AI122" t="str">
        <f t="shared" si="24"/>
        <v>"LUKS Mańkowice-Piątkowice"</v>
      </c>
      <c r="AJ122" t="str">
        <f t="shared" si="24"/>
        <v>LZS Żywocice</v>
      </c>
      <c r="AK122" t="str">
        <f t="shared" si="17"/>
        <v>LZS Żywocice</v>
      </c>
      <c r="AL122" t="str">
        <f t="shared" si="23"/>
        <v>OPO</v>
      </c>
    </row>
    <row r="123" spans="1:38" x14ac:dyDescent="0.25">
      <c r="A123" s="2" t="str">
        <f t="shared" si="13"/>
        <v>Sulikowski Bartosz</v>
      </c>
      <c r="B123" s="3">
        <v>26181</v>
      </c>
      <c r="C123" s="4">
        <v>414</v>
      </c>
      <c r="D123" s="5" t="s">
        <v>1864</v>
      </c>
      <c r="E123" s="6" t="s">
        <v>1865</v>
      </c>
      <c r="F123" s="7">
        <v>26301</v>
      </c>
      <c r="G123" s="8" t="s">
        <v>339</v>
      </c>
      <c r="H123" s="3">
        <v>2117</v>
      </c>
      <c r="I123" s="4" t="s">
        <v>340</v>
      </c>
      <c r="J123" s="9" t="str">
        <f t="shared" si="14"/>
        <v>"LUKS Mańkowice-Piątkowice"</v>
      </c>
      <c r="K123" s="9" t="str">
        <f t="shared" si="15"/>
        <v>"LUKS Mańkowice-Piątkowice"</v>
      </c>
      <c r="L123" s="9" t="s">
        <v>342</v>
      </c>
      <c r="N123" s="1" t="s">
        <v>654</v>
      </c>
      <c r="O123" s="1" t="s">
        <v>297</v>
      </c>
      <c r="P123" s="1">
        <v>5797</v>
      </c>
      <c r="Q123" s="1" t="s">
        <v>381</v>
      </c>
      <c r="R123" s="1">
        <v>43712</v>
      </c>
      <c r="S123" s="1">
        <v>43986</v>
      </c>
      <c r="T123" s="1" t="s">
        <v>1124</v>
      </c>
      <c r="U123" s="1" t="s">
        <v>491</v>
      </c>
      <c r="V123" s="1">
        <v>2004</v>
      </c>
      <c r="W123" s="1" t="s">
        <v>1409</v>
      </c>
      <c r="X123" s="1" t="s">
        <v>602</v>
      </c>
      <c r="Y123" s="1" t="s">
        <v>342</v>
      </c>
      <c r="AA123" t="str">
        <f t="shared" si="16"/>
        <v>Sulikowski Bartosz</v>
      </c>
      <c r="AB123">
        <f t="shared" si="18"/>
        <v>43712</v>
      </c>
      <c r="AC123" t="str">
        <f t="shared" si="19"/>
        <v>Sulikowski Bartosz</v>
      </c>
      <c r="AD123" t="str">
        <f t="shared" si="20"/>
        <v>2018/2019</v>
      </c>
      <c r="AE123" t="str">
        <f t="shared" si="21"/>
        <v>M</v>
      </c>
      <c r="AF123">
        <f t="shared" si="21"/>
        <v>43712</v>
      </c>
      <c r="AG123">
        <f t="shared" si="22"/>
        <v>5797</v>
      </c>
      <c r="AH123">
        <f t="shared" si="24"/>
        <v>2004</v>
      </c>
      <c r="AI123" t="str">
        <f t="shared" si="24"/>
        <v>"LUKS Mańkowice-Piątkowice"</v>
      </c>
      <c r="AJ123" t="str">
        <f t="shared" si="24"/>
        <v>LZS Żywocice</v>
      </c>
      <c r="AK123" t="str">
        <f t="shared" si="17"/>
        <v>LZS Żywocice</v>
      </c>
      <c r="AL123" t="str">
        <f t="shared" si="23"/>
        <v>OPO</v>
      </c>
    </row>
    <row r="124" spans="1:38" x14ac:dyDescent="0.25">
      <c r="A124" s="2" t="str">
        <f t="shared" si="13"/>
        <v>Wierzbanowski Łukasz</v>
      </c>
      <c r="B124" s="3">
        <v>26181</v>
      </c>
      <c r="C124" s="4">
        <v>414</v>
      </c>
      <c r="D124" s="5" t="s">
        <v>1866</v>
      </c>
      <c r="E124" s="6" t="s">
        <v>1867</v>
      </c>
      <c r="F124" s="7">
        <v>26302</v>
      </c>
      <c r="G124" s="8" t="s">
        <v>339</v>
      </c>
      <c r="H124" s="3">
        <v>2118</v>
      </c>
      <c r="I124" s="4" t="s">
        <v>340</v>
      </c>
      <c r="J124" s="9" t="str">
        <f t="shared" si="14"/>
        <v>"LUKS Mańkowice-Piątkowice"</v>
      </c>
      <c r="K124" s="9" t="str">
        <f t="shared" si="15"/>
        <v>"LUKS Mańkowice-Piątkowice"</v>
      </c>
      <c r="L124" s="9" t="s">
        <v>342</v>
      </c>
      <c r="N124" s="1" t="s">
        <v>657</v>
      </c>
      <c r="O124" s="1" t="s">
        <v>298</v>
      </c>
      <c r="P124" s="1">
        <v>5790</v>
      </c>
      <c r="Q124" s="1" t="s">
        <v>380</v>
      </c>
      <c r="R124" s="1">
        <v>43712</v>
      </c>
      <c r="S124" s="1">
        <v>12992</v>
      </c>
      <c r="T124" s="1" t="s">
        <v>1121</v>
      </c>
      <c r="U124" s="1" t="s">
        <v>536</v>
      </c>
      <c r="V124" s="1">
        <v>1988</v>
      </c>
      <c r="W124" s="1" t="s">
        <v>1409</v>
      </c>
      <c r="X124" s="1" t="s">
        <v>602</v>
      </c>
      <c r="Y124" s="1" t="s">
        <v>342</v>
      </c>
      <c r="AA124" t="str">
        <f t="shared" si="16"/>
        <v>Wierzbanowski Łukasz</v>
      </c>
      <c r="AB124">
        <f t="shared" si="18"/>
        <v>43712</v>
      </c>
      <c r="AC124" t="str">
        <f t="shared" si="19"/>
        <v>Wierzbanowski Łukasz</v>
      </c>
      <c r="AD124" t="str">
        <f t="shared" si="20"/>
        <v>2018/2019</v>
      </c>
      <c r="AE124" t="str">
        <f t="shared" si="21"/>
        <v>S</v>
      </c>
      <c r="AF124">
        <f t="shared" si="21"/>
        <v>43712</v>
      </c>
      <c r="AG124">
        <f t="shared" si="22"/>
        <v>5790</v>
      </c>
      <c r="AH124">
        <f t="shared" si="24"/>
        <v>1988</v>
      </c>
      <c r="AI124" t="str">
        <f t="shared" si="24"/>
        <v>"LUKS Mańkowice-Piątkowice"</v>
      </c>
      <c r="AJ124" t="str">
        <f t="shared" si="24"/>
        <v>LZS Żywocice</v>
      </c>
      <c r="AK124" t="str">
        <f t="shared" si="17"/>
        <v>LZS Żywocice</v>
      </c>
      <c r="AL124" t="str">
        <f t="shared" si="23"/>
        <v>OPO</v>
      </c>
    </row>
    <row r="125" spans="1:38" x14ac:dyDescent="0.25">
      <c r="A125" s="2" t="str">
        <f t="shared" si="13"/>
        <v>Bagiński Michał</v>
      </c>
      <c r="B125" s="3">
        <v>26181</v>
      </c>
      <c r="C125" s="4">
        <v>414</v>
      </c>
      <c r="D125" s="5" t="s">
        <v>1868</v>
      </c>
      <c r="E125" s="6" t="s">
        <v>1869</v>
      </c>
      <c r="F125" s="7">
        <v>26303</v>
      </c>
      <c r="G125" s="8" t="s">
        <v>339</v>
      </c>
      <c r="H125" s="3">
        <v>2119</v>
      </c>
      <c r="I125" s="4" t="s">
        <v>340</v>
      </c>
      <c r="J125" s="9" t="str">
        <f t="shared" si="14"/>
        <v>"LUKS MGOKSIR Korfantów"</v>
      </c>
      <c r="K125" s="9" t="str">
        <f t="shared" si="15"/>
        <v>"LUKS MGOKSIR Korfantów"</v>
      </c>
      <c r="L125" s="9" t="s">
        <v>342</v>
      </c>
      <c r="N125" s="1" t="s">
        <v>660</v>
      </c>
      <c r="O125" s="1" t="s">
        <v>14</v>
      </c>
      <c r="P125" s="1">
        <v>5964</v>
      </c>
      <c r="Q125" s="1" t="s">
        <v>381</v>
      </c>
      <c r="R125" s="1">
        <v>43712</v>
      </c>
      <c r="S125" s="1">
        <v>39927</v>
      </c>
      <c r="T125" s="1" t="s">
        <v>701</v>
      </c>
      <c r="U125" s="1" t="s">
        <v>477</v>
      </c>
      <c r="V125" s="1">
        <v>2005</v>
      </c>
      <c r="W125" s="1" t="s">
        <v>1413</v>
      </c>
      <c r="X125" s="1" t="s">
        <v>602</v>
      </c>
      <c r="Y125" s="1" t="s">
        <v>342</v>
      </c>
      <c r="AA125" t="str">
        <f t="shared" si="16"/>
        <v>Bagiński Michał</v>
      </c>
      <c r="AB125">
        <f t="shared" si="18"/>
        <v>43712</v>
      </c>
      <c r="AC125" t="str">
        <f t="shared" si="19"/>
        <v>Bagiński Michał</v>
      </c>
      <c r="AD125" t="str">
        <f t="shared" si="20"/>
        <v>2018/2019</v>
      </c>
      <c r="AE125" t="str">
        <f t="shared" si="21"/>
        <v>M</v>
      </c>
      <c r="AF125">
        <f t="shared" si="21"/>
        <v>43712</v>
      </c>
      <c r="AG125">
        <f t="shared" si="22"/>
        <v>5964</v>
      </c>
      <c r="AH125">
        <f t="shared" si="24"/>
        <v>2005</v>
      </c>
      <c r="AI125" t="str">
        <f t="shared" si="24"/>
        <v>"LUKS MGOKSIR Korfantów"</v>
      </c>
      <c r="AJ125" t="str">
        <f t="shared" si="24"/>
        <v>LZS Żywocice</v>
      </c>
      <c r="AK125" t="str">
        <f t="shared" si="17"/>
        <v>LZS Żywocice</v>
      </c>
      <c r="AL125" t="str">
        <f t="shared" si="23"/>
        <v>OPO</v>
      </c>
    </row>
    <row r="126" spans="1:38" x14ac:dyDescent="0.25">
      <c r="A126" s="2" t="str">
        <f t="shared" si="13"/>
        <v>Bartyzel Artur</v>
      </c>
      <c r="B126" s="3">
        <v>26181</v>
      </c>
      <c r="C126" s="4">
        <v>414</v>
      </c>
      <c r="D126" s="5" t="s">
        <v>1870</v>
      </c>
      <c r="E126" s="6" t="s">
        <v>1871</v>
      </c>
      <c r="F126" s="7">
        <v>26304</v>
      </c>
      <c r="G126" s="8" t="s">
        <v>339</v>
      </c>
      <c r="H126" s="3">
        <v>2120</v>
      </c>
      <c r="I126" s="4" t="s">
        <v>340</v>
      </c>
      <c r="J126" s="9" t="str">
        <f t="shared" si="14"/>
        <v>"LUKS MGOKSIR Korfantów"</v>
      </c>
      <c r="K126" s="9" t="str">
        <f t="shared" si="15"/>
        <v>"LUKS MGOKSIR Korfantów"</v>
      </c>
      <c r="L126" s="9" t="s">
        <v>342</v>
      </c>
      <c r="N126" s="1" t="s">
        <v>661</v>
      </c>
      <c r="O126" s="1" t="s">
        <v>26</v>
      </c>
      <c r="P126" s="1">
        <v>5957</v>
      </c>
      <c r="Q126" s="1" t="s">
        <v>380</v>
      </c>
      <c r="R126" s="1">
        <v>43712</v>
      </c>
      <c r="S126" s="1">
        <v>19000</v>
      </c>
      <c r="T126" s="1" t="s">
        <v>695</v>
      </c>
      <c r="U126" s="1" t="s">
        <v>528</v>
      </c>
      <c r="V126" s="1">
        <v>1973</v>
      </c>
      <c r="W126" s="1" t="s">
        <v>1413</v>
      </c>
      <c r="X126" s="1" t="s">
        <v>602</v>
      </c>
      <c r="Y126" s="1" t="s">
        <v>342</v>
      </c>
      <c r="AA126" t="str">
        <f t="shared" si="16"/>
        <v>Bartyzel Artur</v>
      </c>
      <c r="AB126">
        <f t="shared" si="18"/>
        <v>43712</v>
      </c>
      <c r="AC126" t="str">
        <f t="shared" si="19"/>
        <v>Bartyzel Artur</v>
      </c>
      <c r="AD126" t="str">
        <f t="shared" si="20"/>
        <v>2018/2019</v>
      </c>
      <c r="AE126" t="str">
        <f t="shared" si="21"/>
        <v>S</v>
      </c>
      <c r="AF126">
        <f t="shared" si="21"/>
        <v>43712</v>
      </c>
      <c r="AG126">
        <f t="shared" si="22"/>
        <v>5957</v>
      </c>
      <c r="AH126">
        <f t="shared" si="24"/>
        <v>1973</v>
      </c>
      <c r="AI126" t="str">
        <f t="shared" si="24"/>
        <v>"LUKS MGOKSIR Korfantów"</v>
      </c>
      <c r="AJ126" t="str">
        <f t="shared" si="24"/>
        <v>LZS Żywocice</v>
      </c>
      <c r="AK126" t="str">
        <f t="shared" si="17"/>
        <v>LZS Żywocice</v>
      </c>
      <c r="AL126" t="str">
        <f t="shared" si="23"/>
        <v>OPO</v>
      </c>
    </row>
    <row r="127" spans="1:38" x14ac:dyDescent="0.25">
      <c r="A127" s="2" t="str">
        <f t="shared" si="13"/>
        <v>Bohatczuk Marcin</v>
      </c>
      <c r="B127" s="3">
        <v>26181</v>
      </c>
      <c r="C127" s="4">
        <v>414</v>
      </c>
      <c r="D127" s="5" t="s">
        <v>1872</v>
      </c>
      <c r="E127" s="6" t="s">
        <v>1873</v>
      </c>
      <c r="F127" s="7">
        <v>26305</v>
      </c>
      <c r="G127" s="8" t="s">
        <v>339</v>
      </c>
      <c r="H127" s="3">
        <v>2121</v>
      </c>
      <c r="I127" s="4" t="s">
        <v>340</v>
      </c>
      <c r="J127" s="9" t="str">
        <f t="shared" si="14"/>
        <v>"LUKS MGOKSIR Korfantów"</v>
      </c>
      <c r="K127" s="9" t="str">
        <f t="shared" si="15"/>
        <v>"LUKS MGOKSIR Korfantów"</v>
      </c>
      <c r="L127" s="9" t="s">
        <v>342</v>
      </c>
      <c r="N127" s="1" t="s">
        <v>662</v>
      </c>
      <c r="O127" s="1" t="s">
        <v>38</v>
      </c>
      <c r="P127" s="1">
        <v>5958</v>
      </c>
      <c r="Q127" s="1" t="s">
        <v>380</v>
      </c>
      <c r="R127" s="1">
        <v>43712</v>
      </c>
      <c r="S127" s="1">
        <v>6250</v>
      </c>
      <c r="T127" s="1" t="s">
        <v>688</v>
      </c>
      <c r="U127" s="1" t="s">
        <v>459</v>
      </c>
      <c r="V127" s="1">
        <v>1980</v>
      </c>
      <c r="W127" s="1" t="s">
        <v>1413</v>
      </c>
      <c r="X127" s="1" t="s">
        <v>602</v>
      </c>
      <c r="Y127" s="1" t="s">
        <v>342</v>
      </c>
      <c r="AA127" t="str">
        <f t="shared" si="16"/>
        <v>Bohatczuk Marcin</v>
      </c>
      <c r="AB127">
        <f t="shared" si="18"/>
        <v>43712</v>
      </c>
      <c r="AC127" t="str">
        <f t="shared" si="19"/>
        <v>Bohatczuk Marcin</v>
      </c>
      <c r="AD127" t="str">
        <f t="shared" si="20"/>
        <v>2018/2019</v>
      </c>
      <c r="AE127" t="str">
        <f t="shared" si="21"/>
        <v>S</v>
      </c>
      <c r="AF127">
        <f t="shared" si="21"/>
        <v>43712</v>
      </c>
      <c r="AG127">
        <f t="shared" si="22"/>
        <v>5958</v>
      </c>
      <c r="AH127">
        <f t="shared" si="24"/>
        <v>1980</v>
      </c>
      <c r="AI127" t="str">
        <f t="shared" si="24"/>
        <v>"LUKS MGOKSIR Korfantów"</v>
      </c>
      <c r="AJ127" t="str">
        <f t="shared" si="24"/>
        <v>LZS Żywocice</v>
      </c>
      <c r="AK127" t="str">
        <f t="shared" si="17"/>
        <v>LZS Żywocice</v>
      </c>
      <c r="AL127" t="str">
        <f t="shared" si="23"/>
        <v>OPO</v>
      </c>
    </row>
    <row r="128" spans="1:38" x14ac:dyDescent="0.25">
      <c r="A128" s="2" t="str">
        <f t="shared" si="13"/>
        <v>Charlamow Karol</v>
      </c>
      <c r="B128" s="3">
        <v>26181</v>
      </c>
      <c r="C128" s="4">
        <v>414</v>
      </c>
      <c r="D128" s="5" t="s">
        <v>1874</v>
      </c>
      <c r="E128" s="6" t="s">
        <v>1875</v>
      </c>
      <c r="F128" s="7">
        <v>26306</v>
      </c>
      <c r="G128" s="8" t="s">
        <v>339</v>
      </c>
      <c r="H128" s="3">
        <v>2122</v>
      </c>
      <c r="I128" s="4" t="s">
        <v>340</v>
      </c>
      <c r="J128" s="9" t="str">
        <f t="shared" si="14"/>
        <v>"LUKS MGOKSIR Korfantów"</v>
      </c>
      <c r="K128" s="9" t="str">
        <f t="shared" si="15"/>
        <v>"LUKS MGOKSIR Korfantów"</v>
      </c>
      <c r="L128" s="9" t="s">
        <v>342</v>
      </c>
      <c r="N128" s="1" t="s">
        <v>666</v>
      </c>
      <c r="O128" s="1" t="s">
        <v>1414</v>
      </c>
      <c r="P128" s="1">
        <v>10960</v>
      </c>
      <c r="Q128" s="1" t="s">
        <v>381</v>
      </c>
      <c r="R128" s="1">
        <v>43853</v>
      </c>
      <c r="S128" s="1">
        <v>53930</v>
      </c>
      <c r="T128" s="1" t="s">
        <v>1415</v>
      </c>
      <c r="U128" s="1" t="s">
        <v>510</v>
      </c>
      <c r="V128" s="1">
        <v>2007</v>
      </c>
      <c r="W128" s="1" t="s">
        <v>1413</v>
      </c>
      <c r="X128" s="1" t="s">
        <v>602</v>
      </c>
      <c r="Y128" s="1" t="s">
        <v>342</v>
      </c>
      <c r="AA128" t="str">
        <f t="shared" si="16"/>
        <v>Charlamow Karol</v>
      </c>
      <c r="AB128">
        <f t="shared" si="18"/>
        <v>43853</v>
      </c>
      <c r="AC128" t="str">
        <f t="shared" si="19"/>
        <v>Charlamow Karol</v>
      </c>
      <c r="AD128" t="str">
        <f t="shared" si="20"/>
        <v>2018/2019</v>
      </c>
      <c r="AE128" t="str">
        <f t="shared" si="21"/>
        <v>M</v>
      </c>
      <c r="AF128">
        <f t="shared" si="21"/>
        <v>43853</v>
      </c>
      <c r="AG128">
        <f t="shared" si="22"/>
        <v>10960</v>
      </c>
      <c r="AH128">
        <f t="shared" si="24"/>
        <v>2007</v>
      </c>
      <c r="AI128" t="str">
        <f t="shared" si="24"/>
        <v>"LUKS MGOKSIR Korfantów"</v>
      </c>
      <c r="AJ128" t="str">
        <f t="shared" si="24"/>
        <v>LZS Żywocice</v>
      </c>
      <c r="AK128" t="str">
        <f t="shared" si="17"/>
        <v>LZS Żywocice</v>
      </c>
      <c r="AL128" t="str">
        <f t="shared" si="23"/>
        <v>OPO</v>
      </c>
    </row>
    <row r="129" spans="1:38" x14ac:dyDescent="0.25">
      <c r="A129" s="2" t="str">
        <f t="shared" si="13"/>
        <v>Ciesielski Leon</v>
      </c>
      <c r="B129" s="3">
        <v>26181</v>
      </c>
      <c r="C129" s="4">
        <v>414</v>
      </c>
      <c r="D129" s="5" t="s">
        <v>1876</v>
      </c>
      <c r="E129" s="6" t="s">
        <v>1877</v>
      </c>
      <c r="F129" s="7">
        <v>26307</v>
      </c>
      <c r="G129" s="8" t="s">
        <v>339</v>
      </c>
      <c r="H129" s="3">
        <v>2123</v>
      </c>
      <c r="I129" s="4" t="s">
        <v>340</v>
      </c>
      <c r="J129" s="9" t="str">
        <f t="shared" si="14"/>
        <v>"LUKS MGOKSIR Korfantów"</v>
      </c>
      <c r="K129" s="9" t="str">
        <f t="shared" si="15"/>
        <v>"LUKS MGOKSIR Korfantów"</v>
      </c>
      <c r="L129" s="9" t="s">
        <v>342</v>
      </c>
      <c r="N129" s="1" t="s">
        <v>668</v>
      </c>
      <c r="O129" s="1" t="s">
        <v>49</v>
      </c>
      <c r="P129" s="1">
        <v>5965</v>
      </c>
      <c r="Q129" s="1" t="s">
        <v>381</v>
      </c>
      <c r="R129" s="1">
        <v>43712</v>
      </c>
      <c r="S129" s="1">
        <v>49426</v>
      </c>
      <c r="T129" s="1" t="s">
        <v>703</v>
      </c>
      <c r="U129" s="1" t="s">
        <v>704</v>
      </c>
      <c r="V129" s="1">
        <v>2008</v>
      </c>
      <c r="W129" s="1" t="s">
        <v>1413</v>
      </c>
      <c r="X129" s="1" t="s">
        <v>602</v>
      </c>
      <c r="Y129" s="1" t="s">
        <v>342</v>
      </c>
      <c r="AA129" t="str">
        <f t="shared" si="16"/>
        <v>Ciesielski Leon</v>
      </c>
      <c r="AB129">
        <f t="shared" si="18"/>
        <v>43712</v>
      </c>
      <c r="AC129" t="str">
        <f t="shared" si="19"/>
        <v>Ciesielski Leon</v>
      </c>
      <c r="AD129" t="str">
        <f t="shared" si="20"/>
        <v>2018/2019</v>
      </c>
      <c r="AE129" t="str">
        <f t="shared" si="21"/>
        <v>M</v>
      </c>
      <c r="AF129">
        <f t="shared" si="21"/>
        <v>43712</v>
      </c>
      <c r="AG129">
        <f t="shared" si="22"/>
        <v>5965</v>
      </c>
      <c r="AH129">
        <f t="shared" si="24"/>
        <v>2008</v>
      </c>
      <c r="AI129" t="str">
        <f t="shared" si="24"/>
        <v>"LUKS MGOKSIR Korfantów"</v>
      </c>
      <c r="AJ129" t="str">
        <f t="shared" si="24"/>
        <v>LZS Żywocice</v>
      </c>
      <c r="AK129" t="str">
        <f t="shared" si="17"/>
        <v>LZS Żywocice</v>
      </c>
      <c r="AL129" t="str">
        <f t="shared" si="23"/>
        <v>OPO</v>
      </c>
    </row>
    <row r="130" spans="1:38" x14ac:dyDescent="0.25">
      <c r="A130" s="2" t="str">
        <f t="shared" si="13"/>
        <v>Coppin Fryderyk</v>
      </c>
      <c r="B130" s="3">
        <v>26181</v>
      </c>
      <c r="C130" s="4">
        <v>414</v>
      </c>
      <c r="D130" s="5" t="s">
        <v>1878</v>
      </c>
      <c r="E130" s="6" t="s">
        <v>1879</v>
      </c>
      <c r="F130" s="7">
        <v>26308</v>
      </c>
      <c r="G130" s="8" t="s">
        <v>339</v>
      </c>
      <c r="H130" s="3">
        <v>2124</v>
      </c>
      <c r="I130" s="4" t="s">
        <v>340</v>
      </c>
      <c r="J130" s="9" t="str">
        <f t="shared" si="14"/>
        <v>"LUKS MGOKSIR Korfantów"</v>
      </c>
      <c r="K130" s="9" t="str">
        <f t="shared" si="15"/>
        <v>"LUKS MGOKSIR Korfantów"</v>
      </c>
      <c r="L130" s="9" t="s">
        <v>342</v>
      </c>
      <c r="N130" s="1" t="s">
        <v>671</v>
      </c>
      <c r="O130" s="1" t="s">
        <v>61</v>
      </c>
      <c r="P130" s="1">
        <v>5959</v>
      </c>
      <c r="Q130" s="1" t="s">
        <v>380</v>
      </c>
      <c r="R130" s="1">
        <v>43712</v>
      </c>
      <c r="S130" s="1">
        <v>19002</v>
      </c>
      <c r="T130" s="1" t="s">
        <v>707</v>
      </c>
      <c r="U130" s="1" t="s">
        <v>708</v>
      </c>
      <c r="V130" s="1">
        <v>1969</v>
      </c>
      <c r="W130" s="1" t="s">
        <v>1413</v>
      </c>
      <c r="X130" s="1" t="s">
        <v>319</v>
      </c>
      <c r="Y130" s="1" t="s">
        <v>342</v>
      </c>
      <c r="AA130" t="str">
        <f t="shared" si="16"/>
        <v>Coppin Fryderyk</v>
      </c>
      <c r="AB130">
        <f t="shared" si="18"/>
        <v>43712</v>
      </c>
      <c r="AC130" t="str">
        <f t="shared" si="19"/>
        <v>Coppin Fryderyk</v>
      </c>
      <c r="AD130" t="str">
        <f t="shared" si="20"/>
        <v>2018/2019</v>
      </c>
      <c r="AE130" t="str">
        <f t="shared" si="21"/>
        <v>S</v>
      </c>
      <c r="AF130">
        <f t="shared" si="21"/>
        <v>43712</v>
      </c>
      <c r="AG130">
        <f t="shared" si="22"/>
        <v>5959</v>
      </c>
      <c r="AH130">
        <f t="shared" si="24"/>
        <v>1969</v>
      </c>
      <c r="AI130" t="str">
        <f t="shared" si="24"/>
        <v>"LUKS MGOKSIR Korfantów"</v>
      </c>
      <c r="AJ130" t="str">
        <f t="shared" si="24"/>
        <v>LZS Kujakowice</v>
      </c>
      <c r="AK130" t="str">
        <f t="shared" si="17"/>
        <v>LZS Kujakowice</v>
      </c>
      <c r="AL130" t="str">
        <f t="shared" si="23"/>
        <v>OPO</v>
      </c>
    </row>
    <row r="131" spans="1:38" x14ac:dyDescent="0.25">
      <c r="A131" s="2" t="str">
        <f t="shared" si="13"/>
        <v>Kozubek Edward</v>
      </c>
      <c r="B131" s="3">
        <v>26181</v>
      </c>
      <c r="C131" s="4">
        <v>414</v>
      </c>
      <c r="D131" s="5" t="s">
        <v>1880</v>
      </c>
      <c r="E131" s="6" t="s">
        <v>1881</v>
      </c>
      <c r="F131" s="7">
        <v>26309</v>
      </c>
      <c r="G131" s="8" t="s">
        <v>339</v>
      </c>
      <c r="H131" s="3">
        <v>2125</v>
      </c>
      <c r="I131" s="4" t="s">
        <v>340</v>
      </c>
      <c r="J131" s="9" t="str">
        <f t="shared" si="14"/>
        <v>"LUKS MGOKSIR Korfantów"</v>
      </c>
      <c r="K131" s="9" t="str">
        <f t="shared" si="15"/>
        <v>"LUKS MGOKSIR Korfantów"</v>
      </c>
      <c r="L131" s="9" t="s">
        <v>342</v>
      </c>
      <c r="N131" s="1" t="s">
        <v>673</v>
      </c>
      <c r="O131" s="1" t="s">
        <v>84</v>
      </c>
      <c r="P131" s="1">
        <v>5960</v>
      </c>
      <c r="Q131" s="1" t="s">
        <v>380</v>
      </c>
      <c r="R131" s="1">
        <v>43712</v>
      </c>
      <c r="S131" s="1">
        <v>29095</v>
      </c>
      <c r="T131" s="1" t="s">
        <v>367</v>
      </c>
      <c r="U131" s="1" t="s">
        <v>690</v>
      </c>
      <c r="V131" s="1">
        <v>1942</v>
      </c>
      <c r="W131" s="1" t="s">
        <v>1413</v>
      </c>
      <c r="X131" s="1" t="s">
        <v>319</v>
      </c>
      <c r="Y131" s="1" t="s">
        <v>342</v>
      </c>
      <c r="AA131" t="str">
        <f t="shared" si="16"/>
        <v>Kozubek Edward</v>
      </c>
      <c r="AB131">
        <f t="shared" si="18"/>
        <v>43712</v>
      </c>
      <c r="AC131" t="str">
        <f t="shared" si="19"/>
        <v>Kozubek Edward</v>
      </c>
      <c r="AD131" t="str">
        <f t="shared" si="20"/>
        <v>2018/2019</v>
      </c>
      <c r="AE131" t="str">
        <f t="shared" si="21"/>
        <v>S</v>
      </c>
      <c r="AF131">
        <f t="shared" si="21"/>
        <v>43712</v>
      </c>
      <c r="AG131">
        <f t="shared" si="22"/>
        <v>5960</v>
      </c>
      <c r="AH131">
        <f t="shared" si="24"/>
        <v>1942</v>
      </c>
      <c r="AI131" t="str">
        <f t="shared" si="24"/>
        <v>"LUKS MGOKSIR Korfantów"</v>
      </c>
      <c r="AJ131" t="str">
        <f t="shared" si="24"/>
        <v>LZS Kujakowice</v>
      </c>
      <c r="AK131" t="str">
        <f t="shared" si="17"/>
        <v>LZS Kujakowice</v>
      </c>
      <c r="AL131" t="str">
        <f t="shared" si="23"/>
        <v>OPO</v>
      </c>
    </row>
    <row r="132" spans="1:38" x14ac:dyDescent="0.25">
      <c r="A132" s="2" t="str">
        <f t="shared" ref="A132:A195" si="25">O132</f>
        <v>Lewczuk Mirosław</v>
      </c>
      <c r="B132" s="3">
        <v>26181</v>
      </c>
      <c r="C132" s="4">
        <v>414</v>
      </c>
      <c r="D132" s="5" t="s">
        <v>1882</v>
      </c>
      <c r="E132" s="6" t="s">
        <v>1883</v>
      </c>
      <c r="F132" s="7">
        <v>26310</v>
      </c>
      <c r="G132" s="8" t="s">
        <v>339</v>
      </c>
      <c r="H132" s="3">
        <v>2126</v>
      </c>
      <c r="I132" s="4" t="s">
        <v>340</v>
      </c>
      <c r="J132" s="9" t="str">
        <f t="shared" ref="J132:J195" si="26">W132</f>
        <v>"LUKS MGOKSIR Korfantów"</v>
      </c>
      <c r="K132" s="9" t="str">
        <f t="shared" ref="K132:K195" si="27">J132</f>
        <v>"LUKS MGOKSIR Korfantów"</v>
      </c>
      <c r="L132" s="9" t="s">
        <v>342</v>
      </c>
      <c r="N132" s="1" t="s">
        <v>675</v>
      </c>
      <c r="O132" s="1" t="s">
        <v>96</v>
      </c>
      <c r="P132" s="1">
        <v>5961</v>
      </c>
      <c r="Q132" s="1" t="s">
        <v>380</v>
      </c>
      <c r="R132" s="1">
        <v>43712</v>
      </c>
      <c r="S132" s="1">
        <v>15242</v>
      </c>
      <c r="T132" s="1" t="s">
        <v>697</v>
      </c>
      <c r="U132" s="1" t="s">
        <v>698</v>
      </c>
      <c r="V132" s="1">
        <v>1959</v>
      </c>
      <c r="W132" s="1" t="s">
        <v>1413</v>
      </c>
      <c r="X132" s="1" t="s">
        <v>319</v>
      </c>
      <c r="Y132" s="1" t="s">
        <v>342</v>
      </c>
      <c r="AA132" t="str">
        <f t="shared" ref="AA132:AA195" si="28">CONCATENATE(T132," ",U132)</f>
        <v>Lewczuk Mirosław</v>
      </c>
      <c r="AB132">
        <f t="shared" si="18"/>
        <v>43712</v>
      </c>
      <c r="AC132" t="str">
        <f t="shared" si="19"/>
        <v>Lewczuk Mirosław</v>
      </c>
      <c r="AD132" t="str">
        <f t="shared" si="20"/>
        <v>2018/2019</v>
      </c>
      <c r="AE132" t="str">
        <f t="shared" si="21"/>
        <v>S</v>
      </c>
      <c r="AF132">
        <f t="shared" si="21"/>
        <v>43712</v>
      </c>
      <c r="AG132">
        <f t="shared" si="22"/>
        <v>5961</v>
      </c>
      <c r="AH132">
        <f t="shared" si="24"/>
        <v>1959</v>
      </c>
      <c r="AI132" t="str">
        <f t="shared" si="24"/>
        <v>"LUKS MGOKSIR Korfantów"</v>
      </c>
      <c r="AJ132" t="str">
        <f t="shared" si="24"/>
        <v>LZS Kujakowice</v>
      </c>
      <c r="AK132" t="str">
        <f t="shared" ref="AK132:AK195" si="29">AJ132</f>
        <v>LZS Kujakowice</v>
      </c>
      <c r="AL132" t="str">
        <f t="shared" si="23"/>
        <v>OPO</v>
      </c>
    </row>
    <row r="133" spans="1:38" x14ac:dyDescent="0.25">
      <c r="A133" s="2" t="str">
        <f t="shared" si="25"/>
        <v>Piaskowski Janusz</v>
      </c>
      <c r="B133" s="3">
        <v>26181</v>
      </c>
      <c r="C133" s="4">
        <v>414</v>
      </c>
      <c r="D133" s="5" t="s">
        <v>1884</v>
      </c>
      <c r="E133" s="6" t="s">
        <v>1885</v>
      </c>
      <c r="F133" s="7">
        <v>26311</v>
      </c>
      <c r="G133" s="8" t="s">
        <v>339</v>
      </c>
      <c r="H133" s="3">
        <v>2127</v>
      </c>
      <c r="I133" s="4" t="s">
        <v>340</v>
      </c>
      <c r="J133" s="9" t="str">
        <f t="shared" si="26"/>
        <v>"LUKS MGOKSIR Korfantów"</v>
      </c>
      <c r="K133" s="9" t="str">
        <f t="shared" si="27"/>
        <v>"LUKS MGOKSIR Korfantów"</v>
      </c>
      <c r="L133" s="9" t="s">
        <v>342</v>
      </c>
      <c r="N133" s="1" t="s">
        <v>677</v>
      </c>
      <c r="O133" s="1" t="s">
        <v>107</v>
      </c>
      <c r="P133" s="1">
        <v>5962</v>
      </c>
      <c r="Q133" s="1" t="s">
        <v>380</v>
      </c>
      <c r="R133" s="1">
        <v>43712</v>
      </c>
      <c r="S133" s="1">
        <v>47988</v>
      </c>
      <c r="T133" s="1" t="s">
        <v>692</v>
      </c>
      <c r="U133" s="1" t="s">
        <v>693</v>
      </c>
      <c r="V133" s="1">
        <v>1959</v>
      </c>
      <c r="W133" s="1" t="s">
        <v>1413</v>
      </c>
      <c r="X133" s="1" t="s">
        <v>319</v>
      </c>
      <c r="Y133" s="1" t="s">
        <v>342</v>
      </c>
      <c r="AA133" t="str">
        <f t="shared" si="28"/>
        <v>Piaskowski Janusz</v>
      </c>
      <c r="AB133">
        <f t="shared" ref="AB133:AB196" si="30">R133</f>
        <v>43712</v>
      </c>
      <c r="AC133" t="str">
        <f t="shared" ref="AC133:AC196" si="31">O133</f>
        <v>Piaskowski Janusz</v>
      </c>
      <c r="AD133" t="str">
        <f t="shared" ref="AD133:AD196" si="32">AD132</f>
        <v>2018/2019</v>
      </c>
      <c r="AE133" t="str">
        <f t="shared" ref="AE133:AF196" si="33">Q133</f>
        <v>S</v>
      </c>
      <c r="AF133">
        <f t="shared" si="33"/>
        <v>43712</v>
      </c>
      <c r="AG133">
        <f t="shared" ref="AG133:AG196" si="34">P133</f>
        <v>5962</v>
      </c>
      <c r="AH133">
        <f t="shared" si="24"/>
        <v>1959</v>
      </c>
      <c r="AI133" t="str">
        <f t="shared" si="24"/>
        <v>"LUKS MGOKSIR Korfantów"</v>
      </c>
      <c r="AJ133" t="str">
        <f t="shared" si="24"/>
        <v>LZS Kujakowice</v>
      </c>
      <c r="AK133" t="str">
        <f t="shared" si="29"/>
        <v>LZS Kujakowice</v>
      </c>
      <c r="AL133" t="str">
        <f t="shared" ref="AL133:AL196" si="35">Y133</f>
        <v>OPO</v>
      </c>
    </row>
    <row r="134" spans="1:38" x14ac:dyDescent="0.25">
      <c r="A134" s="2" t="str">
        <f t="shared" si="25"/>
        <v>Szubińska Angelika</v>
      </c>
      <c r="B134" s="3">
        <v>26181</v>
      </c>
      <c r="C134" s="4">
        <v>414</v>
      </c>
      <c r="D134" s="5" t="s">
        <v>1886</v>
      </c>
      <c r="E134" s="6" t="s">
        <v>1887</v>
      </c>
      <c r="F134" s="7">
        <v>26312</v>
      </c>
      <c r="G134" s="8" t="s">
        <v>339</v>
      </c>
      <c r="H134" s="3">
        <v>2128</v>
      </c>
      <c r="I134" s="4" t="s">
        <v>340</v>
      </c>
      <c r="J134" s="9" t="str">
        <f t="shared" si="26"/>
        <v>"LUKS MGOKSIR Korfantów"</v>
      </c>
      <c r="K134" s="9" t="str">
        <f t="shared" si="27"/>
        <v>"LUKS MGOKSIR Korfantów"</v>
      </c>
      <c r="L134" s="9" t="s">
        <v>342</v>
      </c>
      <c r="N134" s="1" t="s">
        <v>678</v>
      </c>
      <c r="O134" s="1" t="s">
        <v>1416</v>
      </c>
      <c r="P134" s="1">
        <v>10516</v>
      </c>
      <c r="Q134" s="1" t="s">
        <v>381</v>
      </c>
      <c r="R134" s="1">
        <v>43787</v>
      </c>
      <c r="S134" s="1">
        <v>53629</v>
      </c>
      <c r="T134" s="1" t="s">
        <v>1417</v>
      </c>
      <c r="U134" s="1" t="s">
        <v>1418</v>
      </c>
      <c r="V134" s="1">
        <v>2007</v>
      </c>
      <c r="W134" s="1" t="s">
        <v>1413</v>
      </c>
      <c r="X134" s="1" t="s">
        <v>319</v>
      </c>
      <c r="Y134" s="1" t="s">
        <v>342</v>
      </c>
      <c r="AA134" t="str">
        <f t="shared" si="28"/>
        <v>Szubińska Angelika</v>
      </c>
      <c r="AB134">
        <f t="shared" si="30"/>
        <v>43787</v>
      </c>
      <c r="AC134" t="str">
        <f t="shared" si="31"/>
        <v>Szubińska Angelika</v>
      </c>
      <c r="AD134" t="str">
        <f t="shared" si="32"/>
        <v>2018/2019</v>
      </c>
      <c r="AE134" t="str">
        <f t="shared" si="33"/>
        <v>M</v>
      </c>
      <c r="AF134">
        <f t="shared" si="33"/>
        <v>43787</v>
      </c>
      <c r="AG134">
        <f t="shared" si="34"/>
        <v>10516</v>
      </c>
      <c r="AH134">
        <f t="shared" si="24"/>
        <v>2007</v>
      </c>
      <c r="AI134" t="str">
        <f t="shared" si="24"/>
        <v>"LUKS MGOKSIR Korfantów"</v>
      </c>
      <c r="AJ134" t="str">
        <f t="shared" si="24"/>
        <v>LZS Kujakowice</v>
      </c>
      <c r="AK134" t="str">
        <f t="shared" si="29"/>
        <v>LZS Kujakowice</v>
      </c>
      <c r="AL134" t="str">
        <f t="shared" si="35"/>
        <v>OPO</v>
      </c>
    </row>
    <row r="135" spans="1:38" x14ac:dyDescent="0.25">
      <c r="A135" s="2" t="str">
        <f t="shared" si="25"/>
        <v>Tobiasz Jan</v>
      </c>
      <c r="B135" s="3">
        <v>26181</v>
      </c>
      <c r="C135" s="4">
        <v>414</v>
      </c>
      <c r="D135" s="5" t="s">
        <v>1888</v>
      </c>
      <c r="E135" s="6" t="s">
        <v>1889</v>
      </c>
      <c r="F135" s="7">
        <v>26313</v>
      </c>
      <c r="G135" s="8" t="s">
        <v>339</v>
      </c>
      <c r="H135" s="3">
        <v>2129</v>
      </c>
      <c r="I135" s="4" t="s">
        <v>340</v>
      </c>
      <c r="J135" s="9" t="str">
        <f t="shared" si="26"/>
        <v>"LUKS MGOKSIR Korfantów"</v>
      </c>
      <c r="K135" s="9" t="str">
        <f t="shared" si="27"/>
        <v>"LUKS MGOKSIR Korfantów"</v>
      </c>
      <c r="L135" s="9" t="s">
        <v>342</v>
      </c>
      <c r="N135" s="1" t="s">
        <v>680</v>
      </c>
      <c r="O135" s="1" t="s">
        <v>131</v>
      </c>
      <c r="P135" s="1">
        <v>5963</v>
      </c>
      <c r="Q135" s="1" t="s">
        <v>380</v>
      </c>
      <c r="R135" s="1">
        <v>43712</v>
      </c>
      <c r="S135" s="1">
        <v>16922</v>
      </c>
      <c r="T135" s="1" t="s">
        <v>425</v>
      </c>
      <c r="U135" s="1" t="s">
        <v>521</v>
      </c>
      <c r="V135" s="1">
        <v>1963</v>
      </c>
      <c r="W135" s="1" t="s">
        <v>1413</v>
      </c>
      <c r="X135" s="1" t="s">
        <v>319</v>
      </c>
      <c r="Y135" s="1" t="s">
        <v>342</v>
      </c>
      <c r="AA135" t="str">
        <f t="shared" si="28"/>
        <v>Tobiasz Jan</v>
      </c>
      <c r="AB135">
        <f t="shared" si="30"/>
        <v>43712</v>
      </c>
      <c r="AC135" t="str">
        <f t="shared" si="31"/>
        <v>Tobiasz Jan</v>
      </c>
      <c r="AD135" t="str">
        <f t="shared" si="32"/>
        <v>2018/2019</v>
      </c>
      <c r="AE135" t="str">
        <f t="shared" si="33"/>
        <v>S</v>
      </c>
      <c r="AF135">
        <f t="shared" si="33"/>
        <v>43712</v>
      </c>
      <c r="AG135">
        <f t="shared" si="34"/>
        <v>5963</v>
      </c>
      <c r="AH135">
        <f t="shared" si="24"/>
        <v>1963</v>
      </c>
      <c r="AI135" t="str">
        <f t="shared" si="24"/>
        <v>"LUKS MGOKSIR Korfantów"</v>
      </c>
      <c r="AJ135" t="str">
        <f t="shared" si="24"/>
        <v>LZS Kujakowice</v>
      </c>
      <c r="AK135" t="str">
        <f t="shared" si="29"/>
        <v>LZS Kujakowice</v>
      </c>
      <c r="AL135" t="str">
        <f t="shared" si="35"/>
        <v>OPO</v>
      </c>
    </row>
    <row r="136" spans="1:38" x14ac:dyDescent="0.25">
      <c r="A136" s="2" t="str">
        <f t="shared" si="25"/>
        <v>Gajewski Andrzej</v>
      </c>
      <c r="B136" s="3">
        <v>26181</v>
      </c>
      <c r="C136" s="4">
        <v>414</v>
      </c>
      <c r="D136" s="5" t="s">
        <v>1890</v>
      </c>
      <c r="E136" s="6" t="s">
        <v>1891</v>
      </c>
      <c r="F136" s="7">
        <v>26314</v>
      </c>
      <c r="G136" s="8" t="s">
        <v>339</v>
      </c>
      <c r="H136" s="3">
        <v>2130</v>
      </c>
      <c r="I136" s="4" t="s">
        <v>340</v>
      </c>
      <c r="J136" s="9" t="str">
        <f t="shared" si="26"/>
        <v>"LZS GROM Szybowice"</v>
      </c>
      <c r="K136" s="9" t="str">
        <f t="shared" si="27"/>
        <v>"LZS GROM Szybowice"</v>
      </c>
      <c r="L136" s="9" t="s">
        <v>342</v>
      </c>
      <c r="N136" s="1" t="s">
        <v>682</v>
      </c>
      <c r="O136" s="1" t="s">
        <v>232</v>
      </c>
      <c r="P136" s="1">
        <v>13</v>
      </c>
      <c r="Q136" s="1" t="s">
        <v>380</v>
      </c>
      <c r="R136" s="1">
        <v>43676</v>
      </c>
      <c r="S136" s="1">
        <v>25382</v>
      </c>
      <c r="T136" s="1" t="s">
        <v>386</v>
      </c>
      <c r="U136" s="1" t="s">
        <v>387</v>
      </c>
      <c r="V136" s="1">
        <v>1972</v>
      </c>
      <c r="W136" s="1" t="s">
        <v>1419</v>
      </c>
      <c r="X136" s="1" t="s">
        <v>319</v>
      </c>
      <c r="Y136" s="1" t="s">
        <v>342</v>
      </c>
      <c r="AA136" t="str">
        <f t="shared" si="28"/>
        <v>Gajewski Andrzej</v>
      </c>
      <c r="AB136">
        <f t="shared" si="30"/>
        <v>43676</v>
      </c>
      <c r="AC136" t="str">
        <f t="shared" si="31"/>
        <v>Gajewski Andrzej</v>
      </c>
      <c r="AD136" t="str">
        <f t="shared" si="32"/>
        <v>2018/2019</v>
      </c>
      <c r="AE136" t="str">
        <f t="shared" si="33"/>
        <v>S</v>
      </c>
      <c r="AF136">
        <f t="shared" si="33"/>
        <v>43676</v>
      </c>
      <c r="AG136">
        <f t="shared" si="34"/>
        <v>13</v>
      </c>
      <c r="AH136">
        <f t="shared" si="24"/>
        <v>1972</v>
      </c>
      <c r="AI136" t="str">
        <f t="shared" si="24"/>
        <v>"LZS GROM Szybowice"</v>
      </c>
      <c r="AJ136" t="str">
        <f t="shared" si="24"/>
        <v>LZS Kujakowice</v>
      </c>
      <c r="AK136" t="str">
        <f t="shared" si="29"/>
        <v>LZS Kujakowice</v>
      </c>
      <c r="AL136" t="str">
        <f t="shared" si="35"/>
        <v>OPO</v>
      </c>
    </row>
    <row r="137" spans="1:38" x14ac:dyDescent="0.25">
      <c r="A137" s="2" t="str">
        <f t="shared" si="25"/>
        <v>Gołębiowski Zygmunt</v>
      </c>
      <c r="B137" s="3">
        <v>26181</v>
      </c>
      <c r="C137" s="4">
        <v>414</v>
      </c>
      <c r="D137" s="5" t="s">
        <v>1892</v>
      </c>
      <c r="E137" s="6" t="s">
        <v>1893</v>
      </c>
      <c r="F137" s="7">
        <v>26315</v>
      </c>
      <c r="G137" s="8" t="s">
        <v>339</v>
      </c>
      <c r="H137" s="3">
        <v>2131</v>
      </c>
      <c r="I137" s="4" t="s">
        <v>340</v>
      </c>
      <c r="J137" s="9" t="str">
        <f t="shared" si="26"/>
        <v>"LZS GROM Szybowice"</v>
      </c>
      <c r="K137" s="9" t="str">
        <f t="shared" si="27"/>
        <v>"LZS GROM Szybowice"</v>
      </c>
      <c r="L137" s="9" t="s">
        <v>342</v>
      </c>
      <c r="N137" s="1" t="s">
        <v>683</v>
      </c>
      <c r="O137" s="1" t="s">
        <v>233</v>
      </c>
      <c r="P137" s="1">
        <v>17</v>
      </c>
      <c r="Q137" s="1" t="s">
        <v>380</v>
      </c>
      <c r="R137" s="1">
        <v>43676</v>
      </c>
      <c r="S137" s="1">
        <v>25383</v>
      </c>
      <c r="T137" s="1" t="s">
        <v>399</v>
      </c>
      <c r="U137" s="1" t="s">
        <v>400</v>
      </c>
      <c r="V137" s="1">
        <v>1963</v>
      </c>
      <c r="W137" s="1" t="s">
        <v>1419</v>
      </c>
      <c r="X137" s="1" t="s">
        <v>319</v>
      </c>
      <c r="Y137" s="1" t="s">
        <v>342</v>
      </c>
      <c r="AA137" t="str">
        <f t="shared" si="28"/>
        <v>Gołębiowski Zygmunt</v>
      </c>
      <c r="AB137">
        <f t="shared" si="30"/>
        <v>43676</v>
      </c>
      <c r="AC137" t="str">
        <f t="shared" si="31"/>
        <v>Gołębiowski Zygmunt</v>
      </c>
      <c r="AD137" t="str">
        <f t="shared" si="32"/>
        <v>2018/2019</v>
      </c>
      <c r="AE137" t="str">
        <f t="shared" si="33"/>
        <v>S</v>
      </c>
      <c r="AF137">
        <f t="shared" si="33"/>
        <v>43676</v>
      </c>
      <c r="AG137">
        <f t="shared" si="34"/>
        <v>17</v>
      </c>
      <c r="AH137">
        <f t="shared" si="24"/>
        <v>1963</v>
      </c>
      <c r="AI137" t="str">
        <f t="shared" si="24"/>
        <v>"LZS GROM Szybowice"</v>
      </c>
      <c r="AJ137" t="str">
        <f t="shared" si="24"/>
        <v>LZS Kujakowice</v>
      </c>
      <c r="AK137" t="str">
        <f t="shared" si="29"/>
        <v>LZS Kujakowice</v>
      </c>
      <c r="AL137" t="str">
        <f t="shared" si="35"/>
        <v>OPO</v>
      </c>
    </row>
    <row r="138" spans="1:38" x14ac:dyDescent="0.25">
      <c r="A138" s="2" t="str">
        <f t="shared" si="25"/>
        <v>Górka Krzysztof</v>
      </c>
      <c r="B138" s="3">
        <v>26181</v>
      </c>
      <c r="C138" s="4">
        <v>414</v>
      </c>
      <c r="D138" s="5" t="s">
        <v>1894</v>
      </c>
      <c r="E138" s="6" t="s">
        <v>1895</v>
      </c>
      <c r="F138" s="7">
        <v>26316</v>
      </c>
      <c r="G138" s="8" t="s">
        <v>339</v>
      </c>
      <c r="H138" s="3">
        <v>2132</v>
      </c>
      <c r="I138" s="4" t="s">
        <v>340</v>
      </c>
      <c r="J138" s="9" t="str">
        <f t="shared" si="26"/>
        <v>"LZS GROM Szybowice"</v>
      </c>
      <c r="K138" s="9" t="str">
        <f t="shared" si="27"/>
        <v>"LZS GROM Szybowice"</v>
      </c>
      <c r="L138" s="9" t="s">
        <v>342</v>
      </c>
      <c r="N138" s="1" t="s">
        <v>686</v>
      </c>
      <c r="O138" s="1" t="s">
        <v>234</v>
      </c>
      <c r="P138" s="1">
        <v>19</v>
      </c>
      <c r="Q138" s="1" t="s">
        <v>380</v>
      </c>
      <c r="R138" s="1">
        <v>43676</v>
      </c>
      <c r="S138" s="1">
        <v>35381</v>
      </c>
      <c r="T138" s="1" t="s">
        <v>402</v>
      </c>
      <c r="U138" s="1" t="s">
        <v>403</v>
      </c>
      <c r="V138" s="1">
        <v>1958</v>
      </c>
      <c r="W138" s="1" t="s">
        <v>1419</v>
      </c>
      <c r="X138" s="1" t="s">
        <v>2</v>
      </c>
      <c r="Y138" s="1" t="s">
        <v>342</v>
      </c>
      <c r="AA138" t="str">
        <f t="shared" si="28"/>
        <v>Górka Krzysztof</v>
      </c>
      <c r="AB138">
        <f t="shared" si="30"/>
        <v>43676</v>
      </c>
      <c r="AC138" t="str">
        <f t="shared" si="31"/>
        <v>Górka Krzysztof</v>
      </c>
      <c r="AD138" t="str">
        <f t="shared" si="32"/>
        <v>2018/2019</v>
      </c>
      <c r="AE138" t="str">
        <f t="shared" si="33"/>
        <v>S</v>
      </c>
      <c r="AF138">
        <f t="shared" si="33"/>
        <v>43676</v>
      </c>
      <c r="AG138">
        <f t="shared" si="34"/>
        <v>19</v>
      </c>
      <c r="AH138">
        <f t="shared" si="24"/>
        <v>1958</v>
      </c>
      <c r="AI138" t="str">
        <f t="shared" si="24"/>
        <v>"LZS GROM Szybowice"</v>
      </c>
      <c r="AJ138" t="str">
        <f t="shared" si="24"/>
        <v>LUKS MGOKSiR Korfantów</v>
      </c>
      <c r="AK138" t="str">
        <f t="shared" si="29"/>
        <v>LUKS MGOKSiR Korfantów</v>
      </c>
      <c r="AL138" t="str">
        <f t="shared" si="35"/>
        <v>OPO</v>
      </c>
    </row>
    <row r="139" spans="1:38" x14ac:dyDescent="0.25">
      <c r="A139" s="2" t="str">
        <f t="shared" si="25"/>
        <v>Huminiecki Stanisław</v>
      </c>
      <c r="B139" s="3">
        <v>26181</v>
      </c>
      <c r="C139" s="4">
        <v>414</v>
      </c>
      <c r="D139" s="5" t="s">
        <v>1896</v>
      </c>
      <c r="E139" s="6" t="s">
        <v>1897</v>
      </c>
      <c r="F139" s="7">
        <v>26317</v>
      </c>
      <c r="G139" s="8" t="s">
        <v>339</v>
      </c>
      <c r="H139" s="3">
        <v>2133</v>
      </c>
      <c r="I139" s="4" t="s">
        <v>340</v>
      </c>
      <c r="J139" s="9" t="str">
        <f t="shared" si="26"/>
        <v>"LZS GROM Szybowice"</v>
      </c>
      <c r="K139" s="9" t="str">
        <f t="shared" si="27"/>
        <v>"LZS GROM Szybowice"</v>
      </c>
      <c r="L139" s="9" t="s">
        <v>342</v>
      </c>
      <c r="N139" s="1" t="s">
        <v>687</v>
      </c>
      <c r="O139" s="1" t="s">
        <v>235</v>
      </c>
      <c r="P139" s="1">
        <v>16</v>
      </c>
      <c r="Q139" s="1" t="s">
        <v>380</v>
      </c>
      <c r="R139" s="1">
        <v>43676</v>
      </c>
      <c r="S139" s="1">
        <v>25384</v>
      </c>
      <c r="T139" s="1" t="s">
        <v>394</v>
      </c>
      <c r="U139" s="1" t="s">
        <v>384</v>
      </c>
      <c r="V139" s="1">
        <v>1961</v>
      </c>
      <c r="W139" s="1" t="s">
        <v>1419</v>
      </c>
      <c r="X139" s="1" t="s">
        <v>2</v>
      </c>
      <c r="Y139" s="1" t="s">
        <v>342</v>
      </c>
      <c r="AA139" t="str">
        <f t="shared" si="28"/>
        <v>Huminiecki Stanisław</v>
      </c>
      <c r="AB139">
        <f t="shared" si="30"/>
        <v>43676</v>
      </c>
      <c r="AC139" t="str">
        <f t="shared" si="31"/>
        <v>Huminiecki Stanisław</v>
      </c>
      <c r="AD139" t="str">
        <f t="shared" si="32"/>
        <v>2018/2019</v>
      </c>
      <c r="AE139" t="str">
        <f t="shared" si="33"/>
        <v>S</v>
      </c>
      <c r="AF139">
        <f t="shared" si="33"/>
        <v>43676</v>
      </c>
      <c r="AG139">
        <f t="shared" si="34"/>
        <v>16</v>
      </c>
      <c r="AH139">
        <f t="shared" si="24"/>
        <v>1961</v>
      </c>
      <c r="AI139" t="str">
        <f t="shared" si="24"/>
        <v>"LZS GROM Szybowice"</v>
      </c>
      <c r="AJ139" t="str">
        <f t="shared" si="24"/>
        <v>LUKS MGOKSiR Korfantów</v>
      </c>
      <c r="AK139" t="str">
        <f t="shared" si="29"/>
        <v>LUKS MGOKSiR Korfantów</v>
      </c>
      <c r="AL139" t="str">
        <f t="shared" si="35"/>
        <v>OPO</v>
      </c>
    </row>
    <row r="140" spans="1:38" x14ac:dyDescent="0.25">
      <c r="A140" s="2" t="str">
        <f t="shared" si="25"/>
        <v>Łojek Bogusław</v>
      </c>
      <c r="B140" s="3">
        <v>26181</v>
      </c>
      <c r="C140" s="4">
        <v>414</v>
      </c>
      <c r="D140" s="5" t="s">
        <v>1898</v>
      </c>
      <c r="E140" s="6" t="s">
        <v>1899</v>
      </c>
      <c r="F140" s="7">
        <v>26318</v>
      </c>
      <c r="G140" s="8" t="s">
        <v>339</v>
      </c>
      <c r="H140" s="3">
        <v>2134</v>
      </c>
      <c r="I140" s="4" t="s">
        <v>340</v>
      </c>
      <c r="J140" s="9" t="str">
        <f t="shared" si="26"/>
        <v>"LZS GROM Szybowice"</v>
      </c>
      <c r="K140" s="9" t="str">
        <f t="shared" si="27"/>
        <v>"LZS GROM Szybowice"</v>
      </c>
      <c r="L140" s="9" t="s">
        <v>342</v>
      </c>
      <c r="N140" s="1" t="s">
        <v>689</v>
      </c>
      <c r="O140" s="1" t="s">
        <v>236</v>
      </c>
      <c r="P140" s="1">
        <v>18</v>
      </c>
      <c r="Q140" s="1" t="s">
        <v>380</v>
      </c>
      <c r="R140" s="1">
        <v>43676</v>
      </c>
      <c r="S140" s="1">
        <v>27745</v>
      </c>
      <c r="T140" s="1" t="s">
        <v>389</v>
      </c>
      <c r="U140" s="1" t="s">
        <v>390</v>
      </c>
      <c r="V140" s="1">
        <v>1959</v>
      </c>
      <c r="W140" s="1" t="s">
        <v>1419</v>
      </c>
      <c r="X140" s="1" t="s">
        <v>2</v>
      </c>
      <c r="Y140" s="1" t="s">
        <v>342</v>
      </c>
      <c r="AA140" t="str">
        <f t="shared" si="28"/>
        <v>Łojek Bogusław</v>
      </c>
      <c r="AB140">
        <f t="shared" si="30"/>
        <v>43676</v>
      </c>
      <c r="AC140" t="str">
        <f t="shared" si="31"/>
        <v>Łojek Bogusław</v>
      </c>
      <c r="AD140" t="str">
        <f t="shared" si="32"/>
        <v>2018/2019</v>
      </c>
      <c r="AE140" t="str">
        <f t="shared" si="33"/>
        <v>S</v>
      </c>
      <c r="AF140">
        <f t="shared" si="33"/>
        <v>43676</v>
      </c>
      <c r="AG140">
        <f t="shared" si="34"/>
        <v>18</v>
      </c>
      <c r="AH140">
        <f t="shared" si="24"/>
        <v>1959</v>
      </c>
      <c r="AI140" t="str">
        <f t="shared" si="24"/>
        <v>"LZS GROM Szybowice"</v>
      </c>
      <c r="AJ140" t="str">
        <f t="shared" si="24"/>
        <v>LUKS MGOKSiR Korfantów</v>
      </c>
      <c r="AK140" t="str">
        <f t="shared" si="29"/>
        <v>LUKS MGOKSiR Korfantów</v>
      </c>
      <c r="AL140" t="str">
        <f t="shared" si="35"/>
        <v>OPO</v>
      </c>
    </row>
    <row r="141" spans="1:38" x14ac:dyDescent="0.25">
      <c r="A141" s="2" t="str">
        <f t="shared" si="25"/>
        <v>Meleszko Józef</v>
      </c>
      <c r="B141" s="3">
        <v>26181</v>
      </c>
      <c r="C141" s="4">
        <v>414</v>
      </c>
      <c r="D141" s="5" t="s">
        <v>1900</v>
      </c>
      <c r="E141" s="6" t="s">
        <v>1901</v>
      </c>
      <c r="F141" s="7">
        <v>26319</v>
      </c>
      <c r="G141" s="8" t="s">
        <v>339</v>
      </c>
      <c r="H141" s="3">
        <v>2135</v>
      </c>
      <c r="I141" s="4" t="s">
        <v>340</v>
      </c>
      <c r="J141" s="9" t="str">
        <f t="shared" si="26"/>
        <v>"LZS GROM Szybowice"</v>
      </c>
      <c r="K141" s="9" t="str">
        <f t="shared" si="27"/>
        <v>"LZS GROM Szybowice"</v>
      </c>
      <c r="L141" s="9" t="s">
        <v>342</v>
      </c>
      <c r="N141" s="1" t="s">
        <v>691</v>
      </c>
      <c r="O141" s="1" t="s">
        <v>1420</v>
      </c>
      <c r="P141" s="1">
        <v>21</v>
      </c>
      <c r="Q141" s="1" t="s">
        <v>380</v>
      </c>
      <c r="R141" s="1">
        <v>43676</v>
      </c>
      <c r="S141" s="1">
        <v>25385</v>
      </c>
      <c r="T141" s="1" t="s">
        <v>1421</v>
      </c>
      <c r="U141" s="1" t="s">
        <v>626</v>
      </c>
      <c r="V141" s="1">
        <v>1969</v>
      </c>
      <c r="W141" s="1" t="s">
        <v>1419</v>
      </c>
      <c r="X141" s="1" t="s">
        <v>2</v>
      </c>
      <c r="Y141" s="1" t="s">
        <v>342</v>
      </c>
      <c r="AA141" t="str">
        <f t="shared" si="28"/>
        <v>Meleszko Józef</v>
      </c>
      <c r="AB141">
        <f t="shared" si="30"/>
        <v>43676</v>
      </c>
      <c r="AC141" t="str">
        <f t="shared" si="31"/>
        <v>Meleszko Józef</v>
      </c>
      <c r="AD141" t="str">
        <f t="shared" si="32"/>
        <v>2018/2019</v>
      </c>
      <c r="AE141" t="str">
        <f t="shared" si="33"/>
        <v>S</v>
      </c>
      <c r="AF141">
        <f t="shared" si="33"/>
        <v>43676</v>
      </c>
      <c r="AG141">
        <f t="shared" si="34"/>
        <v>21</v>
      </c>
      <c r="AH141">
        <f t="shared" si="24"/>
        <v>1969</v>
      </c>
      <c r="AI141" t="str">
        <f t="shared" si="24"/>
        <v>"LZS GROM Szybowice"</v>
      </c>
      <c r="AJ141" t="str">
        <f t="shared" si="24"/>
        <v>LUKS MGOKSiR Korfantów</v>
      </c>
      <c r="AK141" t="str">
        <f t="shared" si="29"/>
        <v>LUKS MGOKSiR Korfantów</v>
      </c>
      <c r="AL141" t="str">
        <f t="shared" si="35"/>
        <v>OPO</v>
      </c>
    </row>
    <row r="142" spans="1:38" x14ac:dyDescent="0.25">
      <c r="A142" s="2" t="str">
        <f t="shared" si="25"/>
        <v>Plewnia Adam</v>
      </c>
      <c r="B142" s="3">
        <v>26181</v>
      </c>
      <c r="C142" s="4">
        <v>414</v>
      </c>
      <c r="D142" s="5" t="s">
        <v>1902</v>
      </c>
      <c r="E142" s="6" t="s">
        <v>1903</v>
      </c>
      <c r="F142" s="7">
        <v>26320</v>
      </c>
      <c r="G142" s="8" t="s">
        <v>339</v>
      </c>
      <c r="H142" s="3">
        <v>2136</v>
      </c>
      <c r="I142" s="4" t="s">
        <v>340</v>
      </c>
      <c r="J142" s="9" t="str">
        <f t="shared" si="26"/>
        <v>"LZS GROM Szybowice"</v>
      </c>
      <c r="K142" s="9" t="str">
        <f t="shared" si="27"/>
        <v>"LZS GROM Szybowice"</v>
      </c>
      <c r="L142" s="9" t="s">
        <v>342</v>
      </c>
      <c r="N142" s="1" t="s">
        <v>694</v>
      </c>
      <c r="O142" s="1" t="s">
        <v>237</v>
      </c>
      <c r="P142" s="1">
        <v>20</v>
      </c>
      <c r="Q142" s="1" t="s">
        <v>380</v>
      </c>
      <c r="R142" s="1">
        <v>43676</v>
      </c>
      <c r="S142" s="1">
        <v>25386</v>
      </c>
      <c r="T142" s="1" t="s">
        <v>396</v>
      </c>
      <c r="U142" s="1" t="s">
        <v>397</v>
      </c>
      <c r="V142" s="1">
        <v>1969</v>
      </c>
      <c r="W142" s="1" t="s">
        <v>1419</v>
      </c>
      <c r="X142" s="1" t="s">
        <v>2</v>
      </c>
      <c r="Y142" s="1" t="s">
        <v>342</v>
      </c>
      <c r="AA142" t="str">
        <f t="shared" si="28"/>
        <v>Plewnia Adam</v>
      </c>
      <c r="AB142">
        <f t="shared" si="30"/>
        <v>43676</v>
      </c>
      <c r="AC142" t="str">
        <f t="shared" si="31"/>
        <v>Plewnia Adam</v>
      </c>
      <c r="AD142" t="str">
        <f t="shared" si="32"/>
        <v>2018/2019</v>
      </c>
      <c r="AE142" t="str">
        <f t="shared" si="33"/>
        <v>S</v>
      </c>
      <c r="AF142">
        <f t="shared" si="33"/>
        <v>43676</v>
      </c>
      <c r="AG142">
        <f t="shared" si="34"/>
        <v>20</v>
      </c>
      <c r="AH142">
        <f t="shared" si="24"/>
        <v>1969</v>
      </c>
      <c r="AI142" t="str">
        <f t="shared" si="24"/>
        <v>"LZS GROM Szybowice"</v>
      </c>
      <c r="AJ142" t="str">
        <f t="shared" si="24"/>
        <v>LUKS MGOKSiR Korfantów</v>
      </c>
      <c r="AK142" t="str">
        <f t="shared" si="29"/>
        <v>LUKS MGOKSiR Korfantów</v>
      </c>
      <c r="AL142" t="str">
        <f t="shared" si="35"/>
        <v>OPO</v>
      </c>
    </row>
    <row r="143" spans="1:38" x14ac:dyDescent="0.25">
      <c r="A143" s="2" t="str">
        <f t="shared" si="25"/>
        <v>Swałtek Bogusław</v>
      </c>
      <c r="B143" s="3">
        <v>26181</v>
      </c>
      <c r="C143" s="4">
        <v>414</v>
      </c>
      <c r="D143" s="5" t="s">
        <v>1904</v>
      </c>
      <c r="E143" s="6" t="s">
        <v>1905</v>
      </c>
      <c r="F143" s="7">
        <v>26321</v>
      </c>
      <c r="G143" s="8" t="s">
        <v>339</v>
      </c>
      <c r="H143" s="3">
        <v>2137</v>
      </c>
      <c r="I143" s="4" t="s">
        <v>340</v>
      </c>
      <c r="J143" s="9" t="str">
        <f t="shared" si="26"/>
        <v>"LZS GROM Szybowice"</v>
      </c>
      <c r="K143" s="9" t="str">
        <f t="shared" si="27"/>
        <v>"LZS GROM Szybowice"</v>
      </c>
      <c r="L143" s="9" t="s">
        <v>342</v>
      </c>
      <c r="N143" s="1" t="s">
        <v>696</v>
      </c>
      <c r="O143" s="1" t="s">
        <v>238</v>
      </c>
      <c r="P143" s="1">
        <v>15</v>
      </c>
      <c r="Q143" s="1" t="s">
        <v>380</v>
      </c>
      <c r="R143" s="1">
        <v>43676</v>
      </c>
      <c r="S143" s="1">
        <v>27744</v>
      </c>
      <c r="T143" s="1" t="s">
        <v>392</v>
      </c>
      <c r="U143" s="1" t="s">
        <v>390</v>
      </c>
      <c r="V143" s="1">
        <v>1964</v>
      </c>
      <c r="W143" s="1" t="s">
        <v>1419</v>
      </c>
      <c r="X143" s="1" t="s">
        <v>2</v>
      </c>
      <c r="Y143" s="1" t="s">
        <v>342</v>
      </c>
      <c r="AA143" t="str">
        <f t="shared" si="28"/>
        <v>Swałtek Bogusław</v>
      </c>
      <c r="AB143">
        <f t="shared" si="30"/>
        <v>43676</v>
      </c>
      <c r="AC143" t="str">
        <f t="shared" si="31"/>
        <v>Swałtek Bogusław</v>
      </c>
      <c r="AD143" t="str">
        <f t="shared" si="32"/>
        <v>2018/2019</v>
      </c>
      <c r="AE143" t="str">
        <f t="shared" si="33"/>
        <v>S</v>
      </c>
      <c r="AF143">
        <f t="shared" si="33"/>
        <v>43676</v>
      </c>
      <c r="AG143">
        <f t="shared" si="34"/>
        <v>15</v>
      </c>
      <c r="AH143">
        <f t="shared" si="24"/>
        <v>1964</v>
      </c>
      <c r="AI143" t="str">
        <f t="shared" si="24"/>
        <v>"LZS GROM Szybowice"</v>
      </c>
      <c r="AJ143" t="str">
        <f t="shared" si="24"/>
        <v>LUKS MGOKSiR Korfantów</v>
      </c>
      <c r="AK143" t="str">
        <f t="shared" si="29"/>
        <v>LUKS MGOKSiR Korfantów</v>
      </c>
      <c r="AL143" t="str">
        <f t="shared" si="35"/>
        <v>OPO</v>
      </c>
    </row>
    <row r="144" spans="1:38" x14ac:dyDescent="0.25">
      <c r="A144" s="2" t="str">
        <f t="shared" si="25"/>
        <v>Zając Stanisław</v>
      </c>
      <c r="B144" s="3">
        <v>26181</v>
      </c>
      <c r="C144" s="4">
        <v>414</v>
      </c>
      <c r="D144" s="5" t="s">
        <v>1906</v>
      </c>
      <c r="E144" s="6" t="s">
        <v>1907</v>
      </c>
      <c r="F144" s="7">
        <v>26322</v>
      </c>
      <c r="G144" s="8" t="s">
        <v>339</v>
      </c>
      <c r="H144" s="3">
        <v>2138</v>
      </c>
      <c r="I144" s="4" t="s">
        <v>340</v>
      </c>
      <c r="J144" s="9" t="str">
        <f t="shared" si="26"/>
        <v>"LZS GROM Szybowice"</v>
      </c>
      <c r="K144" s="9" t="str">
        <f t="shared" si="27"/>
        <v>"LZS GROM Szybowice"</v>
      </c>
      <c r="L144" s="9" t="s">
        <v>342</v>
      </c>
      <c r="N144" s="1" t="s">
        <v>699</v>
      </c>
      <c r="O144" s="1" t="s">
        <v>239</v>
      </c>
      <c r="P144" s="1">
        <v>14</v>
      </c>
      <c r="Q144" s="1" t="s">
        <v>380</v>
      </c>
      <c r="R144" s="1">
        <v>43676</v>
      </c>
      <c r="S144" s="1">
        <v>25387</v>
      </c>
      <c r="T144" s="1" t="s">
        <v>383</v>
      </c>
      <c r="U144" s="1" t="s">
        <v>384</v>
      </c>
      <c r="V144" s="1">
        <v>1959</v>
      </c>
      <c r="W144" s="1" t="s">
        <v>1419</v>
      </c>
      <c r="X144" s="1" t="s">
        <v>2</v>
      </c>
      <c r="Y144" s="1" t="s">
        <v>342</v>
      </c>
      <c r="AA144" t="str">
        <f t="shared" si="28"/>
        <v>Zając Stanisław</v>
      </c>
      <c r="AB144">
        <f t="shared" si="30"/>
        <v>43676</v>
      </c>
      <c r="AC144" t="str">
        <f t="shared" si="31"/>
        <v>Zając Stanisław</v>
      </c>
      <c r="AD144" t="str">
        <f t="shared" si="32"/>
        <v>2018/2019</v>
      </c>
      <c r="AE144" t="str">
        <f t="shared" si="33"/>
        <v>S</v>
      </c>
      <c r="AF144">
        <f t="shared" si="33"/>
        <v>43676</v>
      </c>
      <c r="AG144">
        <f t="shared" si="34"/>
        <v>14</v>
      </c>
      <c r="AH144">
        <f t="shared" si="24"/>
        <v>1959</v>
      </c>
      <c r="AI144" t="str">
        <f t="shared" si="24"/>
        <v>"LZS GROM Szybowice"</v>
      </c>
      <c r="AJ144" t="str">
        <f t="shared" si="24"/>
        <v>LUKS MGOKSiR Korfantów</v>
      </c>
      <c r="AK144" t="str">
        <f t="shared" si="29"/>
        <v>LUKS MGOKSiR Korfantów</v>
      </c>
      <c r="AL144" t="str">
        <f t="shared" si="35"/>
        <v>OPO</v>
      </c>
    </row>
    <row r="145" spans="1:38" x14ac:dyDescent="0.25">
      <c r="A145" s="2" t="str">
        <f t="shared" si="25"/>
        <v>Gajda Krystian</v>
      </c>
      <c r="B145" s="3">
        <v>26181</v>
      </c>
      <c r="C145" s="4">
        <v>414</v>
      </c>
      <c r="D145" s="5" t="s">
        <v>1908</v>
      </c>
      <c r="E145" s="6" t="s">
        <v>1909</v>
      </c>
      <c r="F145" s="7">
        <v>26323</v>
      </c>
      <c r="G145" s="8" t="s">
        <v>339</v>
      </c>
      <c r="H145" s="3">
        <v>2139</v>
      </c>
      <c r="I145" s="4" t="s">
        <v>340</v>
      </c>
      <c r="J145" s="9" t="str">
        <f t="shared" si="26"/>
        <v>"LZS Kujakowice"</v>
      </c>
      <c r="K145" s="9" t="str">
        <f t="shared" si="27"/>
        <v>"LZS Kujakowice"</v>
      </c>
      <c r="L145" s="9" t="s">
        <v>342</v>
      </c>
      <c r="N145" s="1" t="s">
        <v>700</v>
      </c>
      <c r="O145" s="1" t="s">
        <v>59</v>
      </c>
      <c r="P145" s="1">
        <v>2680</v>
      </c>
      <c r="Q145" s="1" t="s">
        <v>380</v>
      </c>
      <c r="R145" s="1">
        <v>43703</v>
      </c>
      <c r="S145" s="1">
        <v>35040</v>
      </c>
      <c r="T145" s="1" t="s">
        <v>892</v>
      </c>
      <c r="U145" s="1" t="s">
        <v>600</v>
      </c>
      <c r="V145" s="1">
        <v>1995</v>
      </c>
      <c r="W145" s="1" t="s">
        <v>1422</v>
      </c>
      <c r="X145" s="1" t="s">
        <v>2</v>
      </c>
      <c r="Y145" s="1" t="s">
        <v>342</v>
      </c>
      <c r="AA145" t="str">
        <f t="shared" si="28"/>
        <v>Gajda Krystian</v>
      </c>
      <c r="AB145">
        <f t="shared" si="30"/>
        <v>43703</v>
      </c>
      <c r="AC145" t="str">
        <f t="shared" si="31"/>
        <v>Gajda Krystian</v>
      </c>
      <c r="AD145" t="str">
        <f t="shared" si="32"/>
        <v>2018/2019</v>
      </c>
      <c r="AE145" t="str">
        <f t="shared" si="33"/>
        <v>S</v>
      </c>
      <c r="AF145">
        <f t="shared" si="33"/>
        <v>43703</v>
      </c>
      <c r="AG145">
        <f t="shared" si="34"/>
        <v>2680</v>
      </c>
      <c r="AH145">
        <f t="shared" si="24"/>
        <v>1995</v>
      </c>
      <c r="AI145" t="str">
        <f t="shared" si="24"/>
        <v>"LZS Kujakowice"</v>
      </c>
      <c r="AJ145" t="str">
        <f t="shared" si="24"/>
        <v>LUKS MGOKSiR Korfantów</v>
      </c>
      <c r="AK145" t="str">
        <f t="shared" si="29"/>
        <v>LUKS MGOKSiR Korfantów</v>
      </c>
      <c r="AL145" t="str">
        <f t="shared" si="35"/>
        <v>OPO</v>
      </c>
    </row>
    <row r="146" spans="1:38" x14ac:dyDescent="0.25">
      <c r="A146" s="2" t="str">
        <f t="shared" si="25"/>
        <v>Galas Michał</v>
      </c>
      <c r="B146" s="3">
        <v>26181</v>
      </c>
      <c r="C146" s="4">
        <v>414</v>
      </c>
      <c r="D146" s="5" t="s">
        <v>1910</v>
      </c>
      <c r="E146" s="6" t="s">
        <v>1911</v>
      </c>
      <c r="F146" s="7">
        <v>26324</v>
      </c>
      <c r="G146" s="8" t="s">
        <v>339</v>
      </c>
      <c r="H146" s="3">
        <v>2140</v>
      </c>
      <c r="I146" s="4" t="s">
        <v>340</v>
      </c>
      <c r="J146" s="9" t="str">
        <f t="shared" si="26"/>
        <v>"LZS Kujakowice"</v>
      </c>
      <c r="K146" s="9" t="str">
        <f t="shared" si="27"/>
        <v>"LZS Kujakowice"</v>
      </c>
      <c r="L146" s="9" t="s">
        <v>342</v>
      </c>
      <c r="N146" s="1" t="s">
        <v>702</v>
      </c>
      <c r="O146" s="1" t="s">
        <v>308</v>
      </c>
      <c r="P146" s="1">
        <v>2681</v>
      </c>
      <c r="Q146" s="1" t="s">
        <v>380</v>
      </c>
      <c r="R146" s="1">
        <v>43703</v>
      </c>
      <c r="S146" s="1">
        <v>18980</v>
      </c>
      <c r="T146" s="1" t="s">
        <v>672</v>
      </c>
      <c r="U146" s="1" t="s">
        <v>477</v>
      </c>
      <c r="V146" s="1">
        <v>1995</v>
      </c>
      <c r="W146" s="1" t="s">
        <v>1422</v>
      </c>
      <c r="X146" s="1" t="s">
        <v>2</v>
      </c>
      <c r="Y146" s="1" t="s">
        <v>342</v>
      </c>
      <c r="AA146" t="str">
        <f t="shared" si="28"/>
        <v>Galas Michał</v>
      </c>
      <c r="AB146">
        <f t="shared" si="30"/>
        <v>43703</v>
      </c>
      <c r="AC146" t="str">
        <f t="shared" si="31"/>
        <v>Galas Michał</v>
      </c>
      <c r="AD146" t="str">
        <f t="shared" si="32"/>
        <v>2018/2019</v>
      </c>
      <c r="AE146" t="str">
        <f t="shared" si="33"/>
        <v>S</v>
      </c>
      <c r="AF146">
        <f t="shared" si="33"/>
        <v>43703</v>
      </c>
      <c r="AG146">
        <f t="shared" si="34"/>
        <v>2681</v>
      </c>
      <c r="AH146">
        <f t="shared" ref="AH146:AJ209" si="36">V146</f>
        <v>1995</v>
      </c>
      <c r="AI146" t="str">
        <f t="shared" si="36"/>
        <v>"LZS Kujakowice"</v>
      </c>
      <c r="AJ146" t="str">
        <f t="shared" si="36"/>
        <v>LUKS MGOKSiR Korfantów</v>
      </c>
      <c r="AK146" t="str">
        <f t="shared" si="29"/>
        <v>LUKS MGOKSiR Korfantów</v>
      </c>
      <c r="AL146" t="str">
        <f t="shared" si="35"/>
        <v>OPO</v>
      </c>
    </row>
    <row r="147" spans="1:38" x14ac:dyDescent="0.25">
      <c r="A147" s="2" t="str">
        <f t="shared" si="25"/>
        <v>Głuszek Wojciech</v>
      </c>
      <c r="B147" s="3">
        <v>26181</v>
      </c>
      <c r="C147" s="4">
        <v>414</v>
      </c>
      <c r="D147" s="5" t="s">
        <v>1912</v>
      </c>
      <c r="E147" s="6" t="s">
        <v>1913</v>
      </c>
      <c r="F147" s="7">
        <v>26325</v>
      </c>
      <c r="G147" s="8" t="s">
        <v>339</v>
      </c>
      <c r="H147" s="3">
        <v>2141</v>
      </c>
      <c r="I147" s="4" t="s">
        <v>340</v>
      </c>
      <c r="J147" s="9" t="str">
        <f t="shared" si="26"/>
        <v>"LZS Kujakowice"</v>
      </c>
      <c r="K147" s="9" t="str">
        <f t="shared" si="27"/>
        <v>"LZS Kujakowice"</v>
      </c>
      <c r="L147" s="9" t="s">
        <v>342</v>
      </c>
      <c r="N147" s="1" t="s">
        <v>705</v>
      </c>
      <c r="O147" s="1" t="s">
        <v>310</v>
      </c>
      <c r="P147" s="1">
        <v>2682</v>
      </c>
      <c r="Q147" s="1" t="s">
        <v>380</v>
      </c>
      <c r="R147" s="1">
        <v>43703</v>
      </c>
      <c r="S147" s="1">
        <v>29056</v>
      </c>
      <c r="T147" s="1" t="s">
        <v>676</v>
      </c>
      <c r="U147" s="1" t="s">
        <v>656</v>
      </c>
      <c r="V147" s="1">
        <v>1996</v>
      </c>
      <c r="W147" s="1" t="s">
        <v>1422</v>
      </c>
      <c r="X147" s="1" t="s">
        <v>2</v>
      </c>
      <c r="Y147" s="1" t="s">
        <v>342</v>
      </c>
      <c r="AA147" t="str">
        <f t="shared" si="28"/>
        <v>Głuszek Wojciech</v>
      </c>
      <c r="AB147">
        <f t="shared" si="30"/>
        <v>43703</v>
      </c>
      <c r="AC147" t="str">
        <f t="shared" si="31"/>
        <v>Głuszek Wojciech</v>
      </c>
      <c r="AD147" t="str">
        <f t="shared" si="32"/>
        <v>2018/2019</v>
      </c>
      <c r="AE147" t="str">
        <f t="shared" si="33"/>
        <v>S</v>
      </c>
      <c r="AF147">
        <f t="shared" si="33"/>
        <v>43703</v>
      </c>
      <c r="AG147">
        <f t="shared" si="34"/>
        <v>2682</v>
      </c>
      <c r="AH147">
        <f t="shared" si="36"/>
        <v>1996</v>
      </c>
      <c r="AI147" t="str">
        <f t="shared" si="36"/>
        <v>"LZS Kujakowice"</v>
      </c>
      <c r="AJ147" t="str">
        <f t="shared" si="36"/>
        <v>LUKS MGOKSiR Korfantów</v>
      </c>
      <c r="AK147" t="str">
        <f t="shared" si="29"/>
        <v>LUKS MGOKSiR Korfantów</v>
      </c>
      <c r="AL147" t="str">
        <f t="shared" si="35"/>
        <v>OPO</v>
      </c>
    </row>
    <row r="148" spans="1:38" x14ac:dyDescent="0.25">
      <c r="A148" s="2" t="str">
        <f t="shared" si="25"/>
        <v>Hiczkiewicz Krzysztof</v>
      </c>
      <c r="B148" s="3">
        <v>26181</v>
      </c>
      <c r="C148" s="4">
        <v>414</v>
      </c>
      <c r="D148" s="5" t="s">
        <v>1914</v>
      </c>
      <c r="E148" s="6" t="s">
        <v>1915</v>
      </c>
      <c r="F148" s="7">
        <v>26326</v>
      </c>
      <c r="G148" s="8" t="s">
        <v>339</v>
      </c>
      <c r="H148" s="3">
        <v>2142</v>
      </c>
      <c r="I148" s="4" t="s">
        <v>340</v>
      </c>
      <c r="J148" s="9" t="str">
        <f t="shared" si="26"/>
        <v>"LZS Kujakowice"</v>
      </c>
      <c r="K148" s="9" t="str">
        <f t="shared" si="27"/>
        <v>"LZS Kujakowice"</v>
      </c>
      <c r="L148" s="9" t="s">
        <v>342</v>
      </c>
      <c r="N148" s="1" t="s">
        <v>706</v>
      </c>
      <c r="O148" s="1" t="s">
        <v>1423</v>
      </c>
      <c r="P148" s="1">
        <v>2679</v>
      </c>
      <c r="Q148" s="1" t="s">
        <v>380</v>
      </c>
      <c r="R148" s="1">
        <v>43703</v>
      </c>
      <c r="S148" s="1">
        <v>51764</v>
      </c>
      <c r="T148" s="1" t="s">
        <v>1424</v>
      </c>
      <c r="U148" s="1" t="s">
        <v>403</v>
      </c>
      <c r="V148" s="1">
        <v>1966</v>
      </c>
      <c r="W148" s="1" t="s">
        <v>1422</v>
      </c>
      <c r="X148" s="1" t="s">
        <v>2</v>
      </c>
      <c r="Y148" s="1" t="s">
        <v>342</v>
      </c>
      <c r="AA148" t="str">
        <f t="shared" si="28"/>
        <v>Hiczkiewicz Krzysztof</v>
      </c>
      <c r="AB148">
        <f t="shared" si="30"/>
        <v>43703</v>
      </c>
      <c r="AC148" t="str">
        <f t="shared" si="31"/>
        <v>Hiczkiewicz Krzysztof</v>
      </c>
      <c r="AD148" t="str">
        <f t="shared" si="32"/>
        <v>2018/2019</v>
      </c>
      <c r="AE148" t="str">
        <f t="shared" si="33"/>
        <v>S</v>
      </c>
      <c r="AF148">
        <f t="shared" si="33"/>
        <v>43703</v>
      </c>
      <c r="AG148">
        <f t="shared" si="34"/>
        <v>2679</v>
      </c>
      <c r="AH148">
        <f t="shared" si="36"/>
        <v>1966</v>
      </c>
      <c r="AI148" t="str">
        <f t="shared" si="36"/>
        <v>"LZS Kujakowice"</v>
      </c>
      <c r="AJ148" t="str">
        <f t="shared" si="36"/>
        <v>LUKS MGOKSiR Korfantów</v>
      </c>
      <c r="AK148" t="str">
        <f t="shared" si="29"/>
        <v>LUKS MGOKSiR Korfantów</v>
      </c>
      <c r="AL148" t="str">
        <f t="shared" si="35"/>
        <v>OPO</v>
      </c>
    </row>
    <row r="149" spans="1:38" x14ac:dyDescent="0.25">
      <c r="A149" s="2" t="str">
        <f t="shared" si="25"/>
        <v>Kleszcz Krzesimir</v>
      </c>
      <c r="B149" s="3">
        <v>26181</v>
      </c>
      <c r="C149" s="4">
        <v>414</v>
      </c>
      <c r="D149" s="5" t="s">
        <v>1916</v>
      </c>
      <c r="E149" s="6" t="s">
        <v>1917</v>
      </c>
      <c r="F149" s="7">
        <v>26327</v>
      </c>
      <c r="G149" s="8" t="s">
        <v>339</v>
      </c>
      <c r="H149" s="3">
        <v>2143</v>
      </c>
      <c r="I149" s="4" t="s">
        <v>340</v>
      </c>
      <c r="J149" s="9" t="str">
        <f t="shared" si="26"/>
        <v>"LZS Kujakowice"</v>
      </c>
      <c r="K149" s="9" t="str">
        <f t="shared" si="27"/>
        <v>"LZS Kujakowice"</v>
      </c>
      <c r="L149" s="9" t="s">
        <v>342</v>
      </c>
      <c r="N149" s="1" t="s">
        <v>709</v>
      </c>
      <c r="O149" s="1" t="s">
        <v>312</v>
      </c>
      <c r="P149" s="1">
        <v>2683</v>
      </c>
      <c r="Q149" s="1" t="s">
        <v>380</v>
      </c>
      <c r="R149" s="1">
        <v>43703</v>
      </c>
      <c r="S149" s="1">
        <v>29709</v>
      </c>
      <c r="T149" s="1" t="s">
        <v>465</v>
      </c>
      <c r="U149" s="1" t="s">
        <v>679</v>
      </c>
      <c r="V149" s="1">
        <v>1995</v>
      </c>
      <c r="W149" s="1" t="s">
        <v>1422</v>
      </c>
      <c r="X149" s="1" t="s">
        <v>2</v>
      </c>
      <c r="Y149" s="1" t="s">
        <v>342</v>
      </c>
      <c r="AA149" t="str">
        <f t="shared" si="28"/>
        <v>Kleszcz Krzesimir</v>
      </c>
      <c r="AB149">
        <f t="shared" si="30"/>
        <v>43703</v>
      </c>
      <c r="AC149" t="str">
        <f t="shared" si="31"/>
        <v>Kleszcz Krzesimir</v>
      </c>
      <c r="AD149" t="str">
        <f t="shared" si="32"/>
        <v>2018/2019</v>
      </c>
      <c r="AE149" t="str">
        <f t="shared" si="33"/>
        <v>S</v>
      </c>
      <c r="AF149">
        <f t="shared" si="33"/>
        <v>43703</v>
      </c>
      <c r="AG149">
        <f t="shared" si="34"/>
        <v>2683</v>
      </c>
      <c r="AH149">
        <f t="shared" si="36"/>
        <v>1995</v>
      </c>
      <c r="AI149" t="str">
        <f t="shared" si="36"/>
        <v>"LZS Kujakowice"</v>
      </c>
      <c r="AJ149" t="str">
        <f t="shared" si="36"/>
        <v>LUKS MGOKSiR Korfantów</v>
      </c>
      <c r="AK149" t="str">
        <f t="shared" si="29"/>
        <v>LUKS MGOKSiR Korfantów</v>
      </c>
      <c r="AL149" t="str">
        <f t="shared" si="35"/>
        <v>OPO</v>
      </c>
    </row>
    <row r="150" spans="1:38" x14ac:dyDescent="0.25">
      <c r="A150" s="2" t="str">
        <f t="shared" si="25"/>
        <v>Langner Dominik</v>
      </c>
      <c r="B150" s="3">
        <v>26181</v>
      </c>
      <c r="C150" s="4">
        <v>414</v>
      </c>
      <c r="D150" s="5" t="s">
        <v>1918</v>
      </c>
      <c r="E150" s="6" t="s">
        <v>1919</v>
      </c>
      <c r="F150" s="7">
        <v>26328</v>
      </c>
      <c r="G150" s="8" t="s">
        <v>339</v>
      </c>
      <c r="H150" s="3">
        <v>2144</v>
      </c>
      <c r="I150" s="4" t="s">
        <v>340</v>
      </c>
      <c r="J150" s="9" t="str">
        <f t="shared" si="26"/>
        <v>"LZS Kujakowice"</v>
      </c>
      <c r="K150" s="9" t="str">
        <f t="shared" si="27"/>
        <v>"LZS Kujakowice"</v>
      </c>
      <c r="L150" s="9" t="s">
        <v>342</v>
      </c>
      <c r="N150" s="1" t="s">
        <v>711</v>
      </c>
      <c r="O150" s="1" t="s">
        <v>313</v>
      </c>
      <c r="P150" s="1">
        <v>2687</v>
      </c>
      <c r="Q150" s="1" t="s">
        <v>381</v>
      </c>
      <c r="R150" s="1">
        <v>43703</v>
      </c>
      <c r="S150" s="1">
        <v>42674</v>
      </c>
      <c r="T150" s="1" t="s">
        <v>733</v>
      </c>
      <c r="U150" s="1" t="s">
        <v>735</v>
      </c>
      <c r="V150" s="1">
        <v>2002</v>
      </c>
      <c r="W150" s="1" t="s">
        <v>1422</v>
      </c>
      <c r="X150" s="1" t="s">
        <v>271</v>
      </c>
      <c r="Y150" s="1" t="s">
        <v>342</v>
      </c>
      <c r="AA150" t="str">
        <f t="shared" si="28"/>
        <v>Langner Dominik</v>
      </c>
      <c r="AB150">
        <f t="shared" si="30"/>
        <v>43703</v>
      </c>
      <c r="AC150" t="str">
        <f t="shared" si="31"/>
        <v>Langner Dominik</v>
      </c>
      <c r="AD150" t="str">
        <f t="shared" si="32"/>
        <v>2018/2019</v>
      </c>
      <c r="AE150" t="str">
        <f t="shared" si="33"/>
        <v>M</v>
      </c>
      <c r="AF150">
        <f t="shared" si="33"/>
        <v>43703</v>
      </c>
      <c r="AG150">
        <f t="shared" si="34"/>
        <v>2687</v>
      </c>
      <c r="AH150">
        <f t="shared" si="36"/>
        <v>2002</v>
      </c>
      <c r="AI150" t="str">
        <f t="shared" si="36"/>
        <v>"LZS Kujakowice"</v>
      </c>
      <c r="AJ150" t="str">
        <f t="shared" si="36"/>
        <v>KS ORZEŁ Branice</v>
      </c>
      <c r="AK150" t="str">
        <f t="shared" si="29"/>
        <v>KS ORZEŁ Branice</v>
      </c>
      <c r="AL150" t="str">
        <f t="shared" si="35"/>
        <v>OPO</v>
      </c>
    </row>
    <row r="151" spans="1:38" x14ac:dyDescent="0.25">
      <c r="A151" s="2" t="str">
        <f t="shared" si="25"/>
        <v>Langner Łukasz</v>
      </c>
      <c r="B151" s="3">
        <v>26181</v>
      </c>
      <c r="C151" s="4">
        <v>414</v>
      </c>
      <c r="D151" s="5" t="s">
        <v>1920</v>
      </c>
      <c r="E151" s="6" t="s">
        <v>1921</v>
      </c>
      <c r="F151" s="7">
        <v>26329</v>
      </c>
      <c r="G151" s="8" t="s">
        <v>339</v>
      </c>
      <c r="H151" s="3">
        <v>2145</v>
      </c>
      <c r="I151" s="4" t="s">
        <v>340</v>
      </c>
      <c r="J151" s="9" t="str">
        <f t="shared" si="26"/>
        <v>"LZS Kujakowice"</v>
      </c>
      <c r="K151" s="9" t="str">
        <f t="shared" si="27"/>
        <v>"LZS Kujakowice"</v>
      </c>
      <c r="L151" s="9" t="s">
        <v>342</v>
      </c>
      <c r="N151" s="1" t="s">
        <v>714</v>
      </c>
      <c r="O151" s="1" t="s">
        <v>314</v>
      </c>
      <c r="P151" s="1">
        <v>2688</v>
      </c>
      <c r="Q151" s="1" t="s">
        <v>381</v>
      </c>
      <c r="R151" s="1">
        <v>43703</v>
      </c>
      <c r="S151" s="1">
        <v>41962</v>
      </c>
      <c r="T151" s="1" t="s">
        <v>733</v>
      </c>
      <c r="U151" s="1" t="s">
        <v>536</v>
      </c>
      <c r="V151" s="1">
        <v>2006</v>
      </c>
      <c r="W151" s="1" t="s">
        <v>1422</v>
      </c>
      <c r="X151" s="1" t="s">
        <v>271</v>
      </c>
      <c r="Y151" s="1" t="s">
        <v>342</v>
      </c>
      <c r="AA151" t="str">
        <f t="shared" si="28"/>
        <v>Langner Łukasz</v>
      </c>
      <c r="AB151">
        <f t="shared" si="30"/>
        <v>43703</v>
      </c>
      <c r="AC151" t="str">
        <f t="shared" si="31"/>
        <v>Langner Łukasz</v>
      </c>
      <c r="AD151" t="str">
        <f t="shared" si="32"/>
        <v>2018/2019</v>
      </c>
      <c r="AE151" t="str">
        <f t="shared" si="33"/>
        <v>M</v>
      </c>
      <c r="AF151">
        <f t="shared" si="33"/>
        <v>43703</v>
      </c>
      <c r="AG151">
        <f t="shared" si="34"/>
        <v>2688</v>
      </c>
      <c r="AH151">
        <f t="shared" si="36"/>
        <v>2006</v>
      </c>
      <c r="AI151" t="str">
        <f t="shared" si="36"/>
        <v>"LZS Kujakowice"</v>
      </c>
      <c r="AJ151" t="str">
        <f t="shared" si="36"/>
        <v>KS ORZEŁ Branice</v>
      </c>
      <c r="AK151" t="str">
        <f t="shared" si="29"/>
        <v>KS ORZEŁ Branice</v>
      </c>
      <c r="AL151" t="str">
        <f t="shared" si="35"/>
        <v>OPO</v>
      </c>
    </row>
    <row r="152" spans="1:38" x14ac:dyDescent="0.25">
      <c r="A152" s="2" t="str">
        <f t="shared" si="25"/>
        <v>Lorek Patrycja</v>
      </c>
      <c r="B152" s="3">
        <v>26181</v>
      </c>
      <c r="C152" s="4">
        <v>414</v>
      </c>
      <c r="D152" s="5" t="s">
        <v>1922</v>
      </c>
      <c r="E152" s="6" t="s">
        <v>1923</v>
      </c>
      <c r="F152" s="7">
        <v>26330</v>
      </c>
      <c r="G152" s="8" t="s">
        <v>339</v>
      </c>
      <c r="H152" s="3">
        <v>2146</v>
      </c>
      <c r="I152" s="4" t="s">
        <v>340</v>
      </c>
      <c r="J152" s="9" t="str">
        <f t="shared" si="26"/>
        <v>"LZS Kujakowice"</v>
      </c>
      <c r="K152" s="9" t="str">
        <f t="shared" si="27"/>
        <v>"LZS Kujakowice"</v>
      </c>
      <c r="L152" s="11" t="s">
        <v>342</v>
      </c>
      <c r="N152" s="1" t="s">
        <v>716</v>
      </c>
      <c r="O152" s="1" t="s">
        <v>315</v>
      </c>
      <c r="P152" s="1">
        <v>2684</v>
      </c>
      <c r="Q152" s="1" t="s">
        <v>380</v>
      </c>
      <c r="R152" s="1">
        <v>43703</v>
      </c>
      <c r="S152" s="1">
        <v>39903</v>
      </c>
      <c r="T152" s="1" t="s">
        <v>681</v>
      </c>
      <c r="U152" s="1" t="s">
        <v>355</v>
      </c>
      <c r="V152" s="1">
        <v>1998</v>
      </c>
      <c r="W152" s="1" t="s">
        <v>1422</v>
      </c>
      <c r="X152" s="1" t="s">
        <v>271</v>
      </c>
      <c r="Y152" s="1" t="s">
        <v>342</v>
      </c>
      <c r="AA152" t="str">
        <f t="shared" si="28"/>
        <v>Lorek Patrycja</v>
      </c>
      <c r="AB152">
        <f t="shared" si="30"/>
        <v>43703</v>
      </c>
      <c r="AC152" t="str">
        <f t="shared" si="31"/>
        <v>Lorek Patrycja</v>
      </c>
      <c r="AD152" t="str">
        <f t="shared" si="32"/>
        <v>2018/2019</v>
      </c>
      <c r="AE152" t="str">
        <f t="shared" si="33"/>
        <v>S</v>
      </c>
      <c r="AF152">
        <f t="shared" si="33"/>
        <v>43703</v>
      </c>
      <c r="AG152">
        <f t="shared" si="34"/>
        <v>2684</v>
      </c>
      <c r="AH152">
        <f t="shared" si="36"/>
        <v>1998</v>
      </c>
      <c r="AI152" t="str">
        <f t="shared" si="36"/>
        <v>"LZS Kujakowice"</v>
      </c>
      <c r="AJ152" t="str">
        <f t="shared" si="36"/>
        <v>KS ORZEŁ Branice</v>
      </c>
      <c r="AK152" t="str">
        <f t="shared" si="29"/>
        <v>KS ORZEŁ Branice</v>
      </c>
      <c r="AL152" t="str">
        <f t="shared" si="35"/>
        <v>OPO</v>
      </c>
    </row>
    <row r="153" spans="1:38" x14ac:dyDescent="0.25">
      <c r="A153" s="2" t="str">
        <f t="shared" si="25"/>
        <v>Woźnik Aleksandra</v>
      </c>
      <c r="B153" s="3">
        <v>26181</v>
      </c>
      <c r="C153" s="4">
        <v>414</v>
      </c>
      <c r="D153" s="5" t="s">
        <v>1924</v>
      </c>
      <c r="E153" s="6" t="s">
        <v>1925</v>
      </c>
      <c r="F153" s="7">
        <v>26331</v>
      </c>
      <c r="G153" s="8" t="s">
        <v>339</v>
      </c>
      <c r="H153" s="3">
        <v>2147</v>
      </c>
      <c r="I153" s="4" t="s">
        <v>340</v>
      </c>
      <c r="J153" s="9" t="str">
        <f t="shared" si="26"/>
        <v>"LZS Kujakowice"</v>
      </c>
      <c r="K153" s="9" t="str">
        <f t="shared" si="27"/>
        <v>"LZS Kujakowice"</v>
      </c>
      <c r="L153" s="11" t="s">
        <v>342</v>
      </c>
      <c r="N153" s="1" t="s">
        <v>718</v>
      </c>
      <c r="O153" s="1" t="s">
        <v>317</v>
      </c>
      <c r="P153" s="1">
        <v>2685</v>
      </c>
      <c r="Q153" s="1" t="s">
        <v>380</v>
      </c>
      <c r="R153" s="1">
        <v>43703</v>
      </c>
      <c r="S153" s="1">
        <v>46532</v>
      </c>
      <c r="T153" s="1" t="s">
        <v>730</v>
      </c>
      <c r="U153" s="1" t="s">
        <v>731</v>
      </c>
      <c r="V153" s="1">
        <v>2001</v>
      </c>
      <c r="W153" s="1" t="s">
        <v>1422</v>
      </c>
      <c r="X153" s="1" t="s">
        <v>271</v>
      </c>
      <c r="Y153" s="1" t="s">
        <v>342</v>
      </c>
      <c r="AA153" t="str">
        <f t="shared" si="28"/>
        <v>Woźnik Aleksandra</v>
      </c>
      <c r="AB153">
        <f t="shared" si="30"/>
        <v>43703</v>
      </c>
      <c r="AC153" t="str">
        <f t="shared" si="31"/>
        <v>Woźnik Aleksandra</v>
      </c>
      <c r="AD153" t="str">
        <f t="shared" si="32"/>
        <v>2018/2019</v>
      </c>
      <c r="AE153" t="str">
        <f t="shared" si="33"/>
        <v>S</v>
      </c>
      <c r="AF153">
        <f t="shared" si="33"/>
        <v>43703</v>
      </c>
      <c r="AG153">
        <f t="shared" si="34"/>
        <v>2685</v>
      </c>
      <c r="AH153">
        <f t="shared" si="36"/>
        <v>2001</v>
      </c>
      <c r="AI153" t="str">
        <f t="shared" si="36"/>
        <v>"LZS Kujakowice"</v>
      </c>
      <c r="AJ153" t="str">
        <f t="shared" si="36"/>
        <v>KS ORZEŁ Branice</v>
      </c>
      <c r="AK153" t="str">
        <f t="shared" si="29"/>
        <v>KS ORZEŁ Branice</v>
      </c>
      <c r="AL153" t="str">
        <f t="shared" si="35"/>
        <v>OPO</v>
      </c>
    </row>
    <row r="154" spans="1:38" x14ac:dyDescent="0.25">
      <c r="A154" s="2" t="str">
        <f t="shared" si="25"/>
        <v>Załuski Jakub</v>
      </c>
      <c r="B154" s="3">
        <v>26181</v>
      </c>
      <c r="C154" s="4">
        <v>414</v>
      </c>
      <c r="D154" s="5" t="s">
        <v>1926</v>
      </c>
      <c r="E154" s="6" t="s">
        <v>1927</v>
      </c>
      <c r="F154" s="7">
        <v>26332</v>
      </c>
      <c r="G154" s="8" t="s">
        <v>339</v>
      </c>
      <c r="H154" s="3">
        <v>2148</v>
      </c>
      <c r="I154" s="4" t="s">
        <v>340</v>
      </c>
      <c r="J154" s="9" t="str">
        <f t="shared" si="26"/>
        <v>"LZS Kujakowice"</v>
      </c>
      <c r="K154" s="9" t="str">
        <f t="shared" si="27"/>
        <v>"LZS Kujakowice"</v>
      </c>
      <c r="L154" s="9" t="s">
        <v>342</v>
      </c>
      <c r="N154" s="1" t="s">
        <v>720</v>
      </c>
      <c r="O154" s="1" t="s">
        <v>318</v>
      </c>
      <c r="P154" s="1">
        <v>2686</v>
      </c>
      <c r="Q154" s="1" t="s">
        <v>380</v>
      </c>
      <c r="R154" s="1">
        <v>43703</v>
      </c>
      <c r="S154" s="1">
        <v>23852</v>
      </c>
      <c r="T154" s="1" t="s">
        <v>684</v>
      </c>
      <c r="U154" s="1" t="s">
        <v>418</v>
      </c>
      <c r="V154" s="1">
        <v>1997</v>
      </c>
      <c r="W154" s="1" t="s">
        <v>1422</v>
      </c>
      <c r="X154" s="1" t="s">
        <v>271</v>
      </c>
      <c r="Y154" s="1" t="s">
        <v>342</v>
      </c>
      <c r="AA154" t="str">
        <f t="shared" si="28"/>
        <v>Załuski Jakub</v>
      </c>
      <c r="AB154">
        <f t="shared" si="30"/>
        <v>43703</v>
      </c>
      <c r="AC154" t="str">
        <f t="shared" si="31"/>
        <v>Załuski Jakub</v>
      </c>
      <c r="AD154" t="str">
        <f t="shared" si="32"/>
        <v>2018/2019</v>
      </c>
      <c r="AE154" t="str">
        <f t="shared" si="33"/>
        <v>S</v>
      </c>
      <c r="AF154">
        <f t="shared" si="33"/>
        <v>43703</v>
      </c>
      <c r="AG154">
        <f t="shared" si="34"/>
        <v>2686</v>
      </c>
      <c r="AH154">
        <f t="shared" si="36"/>
        <v>1997</v>
      </c>
      <c r="AI154" t="str">
        <f t="shared" si="36"/>
        <v>"LZS Kujakowice"</v>
      </c>
      <c r="AJ154" t="str">
        <f t="shared" si="36"/>
        <v>KS ORZEŁ Branice</v>
      </c>
      <c r="AK154" t="str">
        <f t="shared" si="29"/>
        <v>KS ORZEŁ Branice</v>
      </c>
      <c r="AL154" t="str">
        <f t="shared" si="35"/>
        <v>OPO</v>
      </c>
    </row>
    <row r="155" spans="1:38" x14ac:dyDescent="0.25">
      <c r="A155" s="2" t="str">
        <f t="shared" si="25"/>
        <v>Bąk Przemysław</v>
      </c>
      <c r="B155" s="3">
        <v>26181</v>
      </c>
      <c r="C155" s="4">
        <v>414</v>
      </c>
      <c r="D155" s="5" t="s">
        <v>1928</v>
      </c>
      <c r="E155" s="6" t="s">
        <v>1929</v>
      </c>
      <c r="F155" s="7">
        <v>26333</v>
      </c>
      <c r="G155" s="8" t="s">
        <v>339</v>
      </c>
      <c r="H155" s="3">
        <v>2149</v>
      </c>
      <c r="I155" s="4" t="s">
        <v>340</v>
      </c>
      <c r="J155" s="9" t="str">
        <f t="shared" si="26"/>
        <v>"LZS ODRA Kąty Opolskie"</v>
      </c>
      <c r="K155" s="9" t="str">
        <f t="shared" si="27"/>
        <v>"LZS ODRA Kąty Opolskie"</v>
      </c>
      <c r="L155" s="9" t="s">
        <v>342</v>
      </c>
      <c r="N155" s="1" t="s">
        <v>723</v>
      </c>
      <c r="O155" s="1" t="s">
        <v>1425</v>
      </c>
      <c r="P155" s="1">
        <v>3243</v>
      </c>
      <c r="Q155" s="1" t="s">
        <v>380</v>
      </c>
      <c r="R155" s="1">
        <v>43705</v>
      </c>
      <c r="S155" s="1">
        <v>30782</v>
      </c>
      <c r="T155" s="1" t="s">
        <v>562</v>
      </c>
      <c r="U155" s="1" t="s">
        <v>410</v>
      </c>
      <c r="V155" s="1">
        <v>1996</v>
      </c>
      <c r="W155" s="1" t="s">
        <v>1426</v>
      </c>
      <c r="X155" s="1" t="s">
        <v>271</v>
      </c>
      <c r="Y155" s="1" t="s">
        <v>342</v>
      </c>
      <c r="AA155" t="str">
        <f t="shared" si="28"/>
        <v>Bąk Przemysław</v>
      </c>
      <c r="AB155">
        <f t="shared" si="30"/>
        <v>43705</v>
      </c>
      <c r="AC155" t="str">
        <f t="shared" si="31"/>
        <v>Bąk Przemysław</v>
      </c>
      <c r="AD155" t="str">
        <f t="shared" si="32"/>
        <v>2018/2019</v>
      </c>
      <c r="AE155" t="str">
        <f t="shared" si="33"/>
        <v>S</v>
      </c>
      <c r="AF155">
        <f t="shared" si="33"/>
        <v>43705</v>
      </c>
      <c r="AG155">
        <f t="shared" si="34"/>
        <v>3243</v>
      </c>
      <c r="AH155">
        <f t="shared" si="36"/>
        <v>1996</v>
      </c>
      <c r="AI155" t="str">
        <f t="shared" si="36"/>
        <v>"LZS ODRA Kąty Opolskie"</v>
      </c>
      <c r="AJ155" t="str">
        <f t="shared" si="36"/>
        <v>KS ORZEŁ Branice</v>
      </c>
      <c r="AK155" t="str">
        <f t="shared" si="29"/>
        <v>KS ORZEŁ Branice</v>
      </c>
      <c r="AL155" t="str">
        <f t="shared" si="35"/>
        <v>OPO</v>
      </c>
    </row>
    <row r="156" spans="1:38" x14ac:dyDescent="0.25">
      <c r="A156" s="2" t="str">
        <f t="shared" si="25"/>
        <v>Bąk Sebastian</v>
      </c>
      <c r="B156" s="3">
        <v>26181</v>
      </c>
      <c r="C156" s="4">
        <v>414</v>
      </c>
      <c r="D156" s="5" t="s">
        <v>1930</v>
      </c>
      <c r="E156" s="6" t="s">
        <v>1931</v>
      </c>
      <c r="F156" s="7">
        <v>26334</v>
      </c>
      <c r="G156" s="8" t="s">
        <v>339</v>
      </c>
      <c r="H156" s="3">
        <v>2150</v>
      </c>
      <c r="I156" s="4" t="s">
        <v>340</v>
      </c>
      <c r="J156" s="9" t="str">
        <f t="shared" si="26"/>
        <v>"LZS ODRA Kąty Opolskie"</v>
      </c>
      <c r="K156" s="9" t="str">
        <f t="shared" si="27"/>
        <v>"LZS ODRA Kąty Opolskie"</v>
      </c>
      <c r="L156" s="9" t="s">
        <v>342</v>
      </c>
      <c r="N156" s="1" t="s">
        <v>725</v>
      </c>
      <c r="O156" s="1" t="s">
        <v>17</v>
      </c>
      <c r="P156" s="1">
        <v>116</v>
      </c>
      <c r="Q156" s="1" t="s">
        <v>380</v>
      </c>
      <c r="R156" s="1">
        <v>43678</v>
      </c>
      <c r="S156" s="1">
        <v>24808</v>
      </c>
      <c r="T156" s="1" t="s">
        <v>562</v>
      </c>
      <c r="U156" s="1" t="s">
        <v>563</v>
      </c>
      <c r="V156" s="1">
        <v>1993</v>
      </c>
      <c r="W156" s="1" t="s">
        <v>1426</v>
      </c>
      <c r="X156" s="1" t="s">
        <v>271</v>
      </c>
      <c r="Y156" s="1" t="s">
        <v>342</v>
      </c>
      <c r="AA156" t="str">
        <f t="shared" si="28"/>
        <v>Bąk Sebastian</v>
      </c>
      <c r="AB156">
        <f t="shared" si="30"/>
        <v>43678</v>
      </c>
      <c r="AC156" t="str">
        <f t="shared" si="31"/>
        <v>Bąk Sebastian</v>
      </c>
      <c r="AD156" t="str">
        <f t="shared" si="32"/>
        <v>2018/2019</v>
      </c>
      <c r="AE156" t="str">
        <f t="shared" si="33"/>
        <v>S</v>
      </c>
      <c r="AF156">
        <f t="shared" si="33"/>
        <v>43678</v>
      </c>
      <c r="AG156">
        <f t="shared" si="34"/>
        <v>116</v>
      </c>
      <c r="AH156">
        <f t="shared" si="36"/>
        <v>1993</v>
      </c>
      <c r="AI156" t="str">
        <f t="shared" si="36"/>
        <v>"LZS ODRA Kąty Opolskie"</v>
      </c>
      <c r="AJ156" t="str">
        <f t="shared" si="36"/>
        <v>KS ORZEŁ Branice</v>
      </c>
      <c r="AK156" t="str">
        <f t="shared" si="29"/>
        <v>KS ORZEŁ Branice</v>
      </c>
      <c r="AL156" t="str">
        <f t="shared" si="35"/>
        <v>OPO</v>
      </c>
    </row>
    <row r="157" spans="1:38" x14ac:dyDescent="0.25">
      <c r="A157" s="2" t="str">
        <f t="shared" si="25"/>
        <v>Eksterowicz Jan</v>
      </c>
      <c r="B157" s="3">
        <v>26181</v>
      </c>
      <c r="C157" s="4">
        <v>414</v>
      </c>
      <c r="D157" s="5" t="s">
        <v>1932</v>
      </c>
      <c r="E157" s="6" t="s">
        <v>1933</v>
      </c>
      <c r="F157" s="7">
        <v>26335</v>
      </c>
      <c r="G157" s="8" t="s">
        <v>339</v>
      </c>
      <c r="H157" s="3">
        <v>2151</v>
      </c>
      <c r="I157" s="4" t="s">
        <v>340</v>
      </c>
      <c r="J157" s="9" t="str">
        <f t="shared" si="26"/>
        <v>"LZS ODRA Kąty Opolskie"</v>
      </c>
      <c r="K157" s="9" t="str">
        <f t="shared" si="27"/>
        <v>"LZS ODRA Kąty Opolskie"</v>
      </c>
      <c r="L157" s="9" t="s">
        <v>342</v>
      </c>
      <c r="N157" s="1" t="s">
        <v>727</v>
      </c>
      <c r="O157" s="1" t="s">
        <v>52</v>
      </c>
      <c r="P157" s="1">
        <v>117</v>
      </c>
      <c r="Q157" s="1" t="s">
        <v>380</v>
      </c>
      <c r="R157" s="1">
        <v>43678</v>
      </c>
      <c r="S157" s="1">
        <v>8558</v>
      </c>
      <c r="T157" s="1" t="s">
        <v>538</v>
      </c>
      <c r="U157" s="1" t="s">
        <v>521</v>
      </c>
      <c r="V157" s="1">
        <v>1947</v>
      </c>
      <c r="W157" s="1" t="s">
        <v>1426</v>
      </c>
      <c r="X157" s="1" t="s">
        <v>271</v>
      </c>
      <c r="Y157" s="1" t="s">
        <v>342</v>
      </c>
      <c r="AA157" t="str">
        <f t="shared" si="28"/>
        <v>Eksterowicz Jan</v>
      </c>
      <c r="AB157">
        <f t="shared" si="30"/>
        <v>43678</v>
      </c>
      <c r="AC157" t="str">
        <f t="shared" si="31"/>
        <v>Eksterowicz Jan</v>
      </c>
      <c r="AD157" t="str">
        <f t="shared" si="32"/>
        <v>2018/2019</v>
      </c>
      <c r="AE157" t="str">
        <f t="shared" si="33"/>
        <v>S</v>
      </c>
      <c r="AF157">
        <f t="shared" si="33"/>
        <v>43678</v>
      </c>
      <c r="AG157">
        <f t="shared" si="34"/>
        <v>117</v>
      </c>
      <c r="AH157">
        <f t="shared" si="36"/>
        <v>1947</v>
      </c>
      <c r="AI157" t="str">
        <f t="shared" si="36"/>
        <v>"LZS ODRA Kąty Opolskie"</v>
      </c>
      <c r="AJ157" t="str">
        <f t="shared" si="36"/>
        <v>KS ORZEŁ Branice</v>
      </c>
      <c r="AK157" t="str">
        <f t="shared" si="29"/>
        <v>KS ORZEŁ Branice</v>
      </c>
      <c r="AL157" t="str">
        <f t="shared" si="35"/>
        <v>OPO</v>
      </c>
    </row>
    <row r="158" spans="1:38" x14ac:dyDescent="0.25">
      <c r="A158" s="2" t="str">
        <f t="shared" si="25"/>
        <v>Gerlic Piotr</v>
      </c>
      <c r="B158" s="3">
        <v>26181</v>
      </c>
      <c r="C158" s="4">
        <v>414</v>
      </c>
      <c r="D158" s="5" t="s">
        <v>1934</v>
      </c>
      <c r="E158" s="6" t="s">
        <v>1935</v>
      </c>
      <c r="F158" s="7">
        <v>26336</v>
      </c>
      <c r="G158" s="8" t="s">
        <v>339</v>
      </c>
      <c r="H158" s="3">
        <v>2152</v>
      </c>
      <c r="I158" s="4" t="s">
        <v>340</v>
      </c>
      <c r="J158" s="9" t="str">
        <f t="shared" si="26"/>
        <v>"LZS ODRA Kąty Opolskie"</v>
      </c>
      <c r="K158" s="9" t="str">
        <f t="shared" si="27"/>
        <v>"LZS ODRA Kąty Opolskie"</v>
      </c>
      <c r="L158" s="9" t="s">
        <v>342</v>
      </c>
      <c r="N158" s="1" t="s">
        <v>729</v>
      </c>
      <c r="O158" s="1" t="s">
        <v>309</v>
      </c>
      <c r="P158" s="1">
        <v>127</v>
      </c>
      <c r="Q158" s="1" t="s">
        <v>380</v>
      </c>
      <c r="R158" s="1">
        <v>43678</v>
      </c>
      <c r="S158" s="1">
        <v>10045</v>
      </c>
      <c r="T158" s="1" t="s">
        <v>674</v>
      </c>
      <c r="U158" s="1" t="s">
        <v>541</v>
      </c>
      <c r="V158" s="1">
        <v>1987</v>
      </c>
      <c r="W158" s="1" t="s">
        <v>1426</v>
      </c>
      <c r="X158" s="1" t="s">
        <v>319</v>
      </c>
      <c r="Y158" s="1" t="s">
        <v>342</v>
      </c>
      <c r="AA158" t="str">
        <f t="shared" si="28"/>
        <v>Gerlic Piotr</v>
      </c>
      <c r="AB158">
        <f t="shared" si="30"/>
        <v>43678</v>
      </c>
      <c r="AC158" t="str">
        <f t="shared" si="31"/>
        <v>Gerlic Piotr</v>
      </c>
      <c r="AD158" t="str">
        <f t="shared" si="32"/>
        <v>2018/2019</v>
      </c>
      <c r="AE158" t="str">
        <f t="shared" si="33"/>
        <v>S</v>
      </c>
      <c r="AF158">
        <f t="shared" si="33"/>
        <v>43678</v>
      </c>
      <c r="AG158">
        <f t="shared" si="34"/>
        <v>127</v>
      </c>
      <c r="AH158">
        <f t="shared" si="36"/>
        <v>1987</v>
      </c>
      <c r="AI158" t="str">
        <f t="shared" si="36"/>
        <v>"LZS ODRA Kąty Opolskie"</v>
      </c>
      <c r="AJ158" t="str">
        <f t="shared" si="36"/>
        <v>LZS Kujakowice</v>
      </c>
      <c r="AK158" t="str">
        <f t="shared" si="29"/>
        <v>LZS Kujakowice</v>
      </c>
      <c r="AL158" t="str">
        <f t="shared" si="35"/>
        <v>OPO</v>
      </c>
    </row>
    <row r="159" spans="1:38" x14ac:dyDescent="0.25">
      <c r="A159" s="2" t="str">
        <f t="shared" si="25"/>
        <v>Glinka Piotr</v>
      </c>
      <c r="B159" s="3">
        <v>26181</v>
      </c>
      <c r="C159" s="4">
        <v>414</v>
      </c>
      <c r="D159" s="5" t="s">
        <v>1936</v>
      </c>
      <c r="E159" s="6" t="s">
        <v>1937</v>
      </c>
      <c r="F159" s="7">
        <v>26337</v>
      </c>
      <c r="G159" s="8" t="s">
        <v>339</v>
      </c>
      <c r="H159" s="3">
        <v>2153</v>
      </c>
      <c r="I159" s="4" t="s">
        <v>340</v>
      </c>
      <c r="J159" s="9" t="str">
        <f t="shared" si="26"/>
        <v>"LZS ODRA Kąty Opolskie"</v>
      </c>
      <c r="K159" s="9" t="str">
        <f t="shared" si="27"/>
        <v>"LZS ODRA Kąty Opolskie"</v>
      </c>
      <c r="L159" s="9" t="s">
        <v>342</v>
      </c>
      <c r="N159" s="1" t="s">
        <v>732</v>
      </c>
      <c r="O159" s="1" t="s">
        <v>64</v>
      </c>
      <c r="P159" s="1">
        <v>118</v>
      </c>
      <c r="Q159" s="1" t="s">
        <v>380</v>
      </c>
      <c r="R159" s="1">
        <v>43678</v>
      </c>
      <c r="S159" s="1">
        <v>29034</v>
      </c>
      <c r="T159" s="1" t="s">
        <v>540</v>
      </c>
      <c r="U159" s="1" t="s">
        <v>541</v>
      </c>
      <c r="V159" s="1">
        <v>1971</v>
      </c>
      <c r="W159" s="1" t="s">
        <v>1426</v>
      </c>
      <c r="X159" s="1" t="s">
        <v>319</v>
      </c>
      <c r="Y159" s="1" t="s">
        <v>342</v>
      </c>
      <c r="AA159" t="str">
        <f t="shared" si="28"/>
        <v>Glinka Piotr</v>
      </c>
      <c r="AB159">
        <f t="shared" si="30"/>
        <v>43678</v>
      </c>
      <c r="AC159" t="str">
        <f t="shared" si="31"/>
        <v>Glinka Piotr</v>
      </c>
      <c r="AD159" t="str">
        <f t="shared" si="32"/>
        <v>2018/2019</v>
      </c>
      <c r="AE159" t="str">
        <f t="shared" si="33"/>
        <v>S</v>
      </c>
      <c r="AF159">
        <f t="shared" si="33"/>
        <v>43678</v>
      </c>
      <c r="AG159">
        <f t="shared" si="34"/>
        <v>118</v>
      </c>
      <c r="AH159">
        <f t="shared" si="36"/>
        <v>1971</v>
      </c>
      <c r="AI159" t="str">
        <f t="shared" si="36"/>
        <v>"LZS ODRA Kąty Opolskie"</v>
      </c>
      <c r="AJ159" t="str">
        <f t="shared" si="36"/>
        <v>LZS Kujakowice</v>
      </c>
      <c r="AK159" t="str">
        <f t="shared" si="29"/>
        <v>LZS Kujakowice</v>
      </c>
      <c r="AL159" t="str">
        <f t="shared" si="35"/>
        <v>OPO</v>
      </c>
    </row>
    <row r="160" spans="1:38" x14ac:dyDescent="0.25">
      <c r="A160" s="2" t="str">
        <f t="shared" si="25"/>
        <v>Jackowski Tomasz</v>
      </c>
      <c r="B160" s="3">
        <v>26181</v>
      </c>
      <c r="C160" s="4">
        <v>414</v>
      </c>
      <c r="D160" s="5" t="s">
        <v>1938</v>
      </c>
      <c r="E160" s="6" t="s">
        <v>1939</v>
      </c>
      <c r="F160" s="7">
        <v>26338</v>
      </c>
      <c r="G160" s="8" t="s">
        <v>339</v>
      </c>
      <c r="H160" s="3">
        <v>2154</v>
      </c>
      <c r="I160" s="4" t="s">
        <v>340</v>
      </c>
      <c r="J160" s="9" t="str">
        <f t="shared" si="26"/>
        <v>"LZS ODRA Kąty Opolskie"</v>
      </c>
      <c r="K160" s="9" t="str">
        <f t="shared" si="27"/>
        <v>"LZS ODRA Kąty Opolskie"</v>
      </c>
      <c r="L160" s="9" t="s">
        <v>342</v>
      </c>
      <c r="N160" s="1" t="s">
        <v>734</v>
      </c>
      <c r="O160" s="1" t="s">
        <v>87</v>
      </c>
      <c r="P160" s="1">
        <v>129</v>
      </c>
      <c r="Q160" s="1" t="s">
        <v>381</v>
      </c>
      <c r="R160" s="1">
        <v>43678</v>
      </c>
      <c r="S160" s="1">
        <v>45212</v>
      </c>
      <c r="T160" s="1" t="s">
        <v>560</v>
      </c>
      <c r="U160" s="1" t="s">
        <v>508</v>
      </c>
      <c r="V160" s="1">
        <v>2005</v>
      </c>
      <c r="W160" s="1" t="s">
        <v>1426</v>
      </c>
      <c r="X160" s="1" t="s">
        <v>319</v>
      </c>
      <c r="Y160" s="1" t="s">
        <v>342</v>
      </c>
      <c r="AA160" t="str">
        <f t="shared" si="28"/>
        <v>Jackowski Tomasz</v>
      </c>
      <c r="AB160">
        <f t="shared" si="30"/>
        <v>43678</v>
      </c>
      <c r="AC160" t="str">
        <f t="shared" si="31"/>
        <v>Jackowski Tomasz</v>
      </c>
      <c r="AD160" t="str">
        <f t="shared" si="32"/>
        <v>2018/2019</v>
      </c>
      <c r="AE160" t="str">
        <f t="shared" si="33"/>
        <v>M</v>
      </c>
      <c r="AF160">
        <f t="shared" si="33"/>
        <v>43678</v>
      </c>
      <c r="AG160">
        <f t="shared" si="34"/>
        <v>129</v>
      </c>
      <c r="AH160">
        <f t="shared" si="36"/>
        <v>2005</v>
      </c>
      <c r="AI160" t="str">
        <f t="shared" si="36"/>
        <v>"LZS ODRA Kąty Opolskie"</v>
      </c>
      <c r="AJ160" t="str">
        <f t="shared" si="36"/>
        <v>LZS Kujakowice</v>
      </c>
      <c r="AK160" t="str">
        <f t="shared" si="29"/>
        <v>LZS Kujakowice</v>
      </c>
      <c r="AL160" t="str">
        <f t="shared" si="35"/>
        <v>OPO</v>
      </c>
    </row>
    <row r="161" spans="1:38" x14ac:dyDescent="0.25">
      <c r="A161" s="2" t="str">
        <f t="shared" si="25"/>
        <v>Kardyś Adam</v>
      </c>
      <c r="B161" s="3">
        <v>26181</v>
      </c>
      <c r="C161" s="4">
        <v>414</v>
      </c>
      <c r="D161" s="5" t="s">
        <v>1940</v>
      </c>
      <c r="E161" s="6" t="s">
        <v>1941</v>
      </c>
      <c r="F161" s="7">
        <v>26339</v>
      </c>
      <c r="G161" s="8" t="s">
        <v>339</v>
      </c>
      <c r="H161" s="3">
        <v>2155</v>
      </c>
      <c r="I161" s="4" t="s">
        <v>340</v>
      </c>
      <c r="J161" s="9" t="str">
        <f t="shared" si="26"/>
        <v>"LZS ODRA Kąty Opolskie"</v>
      </c>
      <c r="K161" s="9" t="str">
        <f t="shared" si="27"/>
        <v>"LZS ODRA Kąty Opolskie"</v>
      </c>
      <c r="L161" s="9" t="s">
        <v>342</v>
      </c>
      <c r="N161" s="1" t="s">
        <v>736</v>
      </c>
      <c r="O161" s="1" t="s">
        <v>1353</v>
      </c>
      <c r="P161" s="1">
        <v>128</v>
      </c>
      <c r="Q161" s="1" t="s">
        <v>380</v>
      </c>
      <c r="R161" s="1">
        <v>43678</v>
      </c>
      <c r="S161" s="1">
        <v>24810</v>
      </c>
      <c r="T161" s="1" t="s">
        <v>1427</v>
      </c>
      <c r="U161" s="1" t="s">
        <v>397</v>
      </c>
      <c r="V161" s="1">
        <v>1994</v>
      </c>
      <c r="W161" s="1" t="s">
        <v>1426</v>
      </c>
      <c r="X161" s="1" t="s">
        <v>319</v>
      </c>
      <c r="Y161" s="1" t="s">
        <v>342</v>
      </c>
      <c r="AA161" t="str">
        <f t="shared" si="28"/>
        <v>Kardyś Adam</v>
      </c>
      <c r="AB161">
        <f t="shared" si="30"/>
        <v>43678</v>
      </c>
      <c r="AC161" t="str">
        <f t="shared" si="31"/>
        <v>Kardyś Adam</v>
      </c>
      <c r="AD161" t="str">
        <f t="shared" si="32"/>
        <v>2018/2019</v>
      </c>
      <c r="AE161" t="str">
        <f t="shared" si="33"/>
        <v>S</v>
      </c>
      <c r="AF161">
        <f t="shared" si="33"/>
        <v>43678</v>
      </c>
      <c r="AG161">
        <f t="shared" si="34"/>
        <v>128</v>
      </c>
      <c r="AH161">
        <f t="shared" si="36"/>
        <v>1994</v>
      </c>
      <c r="AI161" t="str">
        <f t="shared" si="36"/>
        <v>"LZS ODRA Kąty Opolskie"</v>
      </c>
      <c r="AJ161" t="str">
        <f t="shared" si="36"/>
        <v>LZS Kujakowice</v>
      </c>
      <c r="AK161" t="str">
        <f t="shared" si="29"/>
        <v>LZS Kujakowice</v>
      </c>
      <c r="AL161" t="str">
        <f t="shared" si="35"/>
        <v>OPO</v>
      </c>
    </row>
    <row r="162" spans="1:38" x14ac:dyDescent="0.25">
      <c r="A162" s="2" t="str">
        <f t="shared" si="25"/>
        <v>Kondziela Aleksander</v>
      </c>
      <c r="B162" s="3">
        <v>26181</v>
      </c>
      <c r="C162" s="4">
        <v>414</v>
      </c>
      <c r="D162" s="5" t="s">
        <v>1942</v>
      </c>
      <c r="E162" s="6" t="s">
        <v>1943</v>
      </c>
      <c r="F162" s="7">
        <v>26340</v>
      </c>
      <c r="G162" s="8" t="s">
        <v>339</v>
      </c>
      <c r="H162" s="3">
        <v>2156</v>
      </c>
      <c r="I162" s="4" t="s">
        <v>340</v>
      </c>
      <c r="J162" s="9" t="str">
        <f t="shared" si="26"/>
        <v>"LZS ODRA Kąty Opolskie"</v>
      </c>
      <c r="K162" s="9" t="str">
        <f t="shared" si="27"/>
        <v>"LZS ODRA Kąty Opolskie"</v>
      </c>
      <c r="L162" s="9" t="s">
        <v>342</v>
      </c>
      <c r="N162" s="1" t="s">
        <v>739</v>
      </c>
      <c r="O162" s="1" t="s">
        <v>110</v>
      </c>
      <c r="P162" s="1">
        <v>119</v>
      </c>
      <c r="Q162" s="1" t="s">
        <v>380</v>
      </c>
      <c r="R162" s="1">
        <v>43678</v>
      </c>
      <c r="S162" s="1">
        <v>31537</v>
      </c>
      <c r="T162" s="1" t="s">
        <v>545</v>
      </c>
      <c r="U162" s="1" t="s">
        <v>555</v>
      </c>
      <c r="V162" s="1">
        <v>2001</v>
      </c>
      <c r="W162" s="1" t="s">
        <v>1426</v>
      </c>
      <c r="X162" s="1" t="s">
        <v>188</v>
      </c>
      <c r="Y162" s="1" t="s">
        <v>342</v>
      </c>
      <c r="AA162" t="str">
        <f t="shared" si="28"/>
        <v>Kondziela Aleksander</v>
      </c>
      <c r="AB162">
        <f t="shared" si="30"/>
        <v>43678</v>
      </c>
      <c r="AC162" t="str">
        <f t="shared" si="31"/>
        <v>Kondziela Aleksander</v>
      </c>
      <c r="AD162" t="str">
        <f t="shared" si="32"/>
        <v>2018/2019</v>
      </c>
      <c r="AE162" t="str">
        <f t="shared" si="33"/>
        <v>S</v>
      </c>
      <c r="AF162">
        <f t="shared" si="33"/>
        <v>43678</v>
      </c>
      <c r="AG162">
        <f t="shared" si="34"/>
        <v>119</v>
      </c>
      <c r="AH162">
        <f t="shared" si="36"/>
        <v>2001</v>
      </c>
      <c r="AI162" t="str">
        <f t="shared" si="36"/>
        <v>"LZS ODRA Kąty Opolskie"</v>
      </c>
      <c r="AJ162" t="str">
        <f t="shared" si="36"/>
        <v>LZS VICTORIA Chróścice</v>
      </c>
      <c r="AK162" t="str">
        <f t="shared" si="29"/>
        <v>LZS VICTORIA Chróścice</v>
      </c>
      <c r="AL162" t="str">
        <f t="shared" si="35"/>
        <v>OPO</v>
      </c>
    </row>
    <row r="163" spans="1:38" x14ac:dyDescent="0.25">
      <c r="A163" s="2" t="str">
        <f t="shared" si="25"/>
        <v>Kondziela Krzysztof</v>
      </c>
      <c r="B163" s="3">
        <v>26181</v>
      </c>
      <c r="C163" s="4">
        <v>414</v>
      </c>
      <c r="D163" s="5" t="s">
        <v>1944</v>
      </c>
      <c r="E163" s="6" t="s">
        <v>1945</v>
      </c>
      <c r="F163" s="7">
        <v>26341</v>
      </c>
      <c r="G163" s="8" t="s">
        <v>339</v>
      </c>
      <c r="H163" s="3">
        <v>2157</v>
      </c>
      <c r="I163" s="4" t="s">
        <v>340</v>
      </c>
      <c r="J163" s="9" t="str">
        <f t="shared" si="26"/>
        <v>"LZS ODRA Kąty Opolskie"</v>
      </c>
      <c r="K163" s="9" t="str">
        <f t="shared" si="27"/>
        <v>"LZS ODRA Kąty Opolskie"</v>
      </c>
      <c r="L163" s="9" t="s">
        <v>342</v>
      </c>
      <c r="N163" s="1" t="s">
        <v>741</v>
      </c>
      <c r="O163" s="1" t="s">
        <v>122</v>
      </c>
      <c r="P163" s="1">
        <v>120</v>
      </c>
      <c r="Q163" s="1" t="s">
        <v>380</v>
      </c>
      <c r="R163" s="1">
        <v>43678</v>
      </c>
      <c r="S163" s="1">
        <v>29035</v>
      </c>
      <c r="T163" s="1" t="s">
        <v>545</v>
      </c>
      <c r="U163" s="1" t="s">
        <v>403</v>
      </c>
      <c r="V163" s="1">
        <v>1989</v>
      </c>
      <c r="W163" s="1" t="s">
        <v>1426</v>
      </c>
      <c r="X163" s="1" t="s">
        <v>188</v>
      </c>
      <c r="Y163" s="1" t="s">
        <v>342</v>
      </c>
      <c r="AA163" t="str">
        <f t="shared" si="28"/>
        <v>Kondziela Krzysztof</v>
      </c>
      <c r="AB163">
        <f t="shared" si="30"/>
        <v>43678</v>
      </c>
      <c r="AC163" t="str">
        <f t="shared" si="31"/>
        <v>Kondziela Krzysztof</v>
      </c>
      <c r="AD163" t="str">
        <f t="shared" si="32"/>
        <v>2018/2019</v>
      </c>
      <c r="AE163" t="str">
        <f t="shared" si="33"/>
        <v>S</v>
      </c>
      <c r="AF163">
        <f t="shared" si="33"/>
        <v>43678</v>
      </c>
      <c r="AG163">
        <f t="shared" si="34"/>
        <v>120</v>
      </c>
      <c r="AH163">
        <f t="shared" si="36"/>
        <v>1989</v>
      </c>
      <c r="AI163" t="str">
        <f t="shared" si="36"/>
        <v>"LZS ODRA Kąty Opolskie"</v>
      </c>
      <c r="AJ163" t="str">
        <f t="shared" si="36"/>
        <v>LZS VICTORIA Chróścice</v>
      </c>
      <c r="AK163" t="str">
        <f t="shared" si="29"/>
        <v>LZS VICTORIA Chróścice</v>
      </c>
      <c r="AL163" t="str">
        <f t="shared" si="35"/>
        <v>OPO</v>
      </c>
    </row>
    <row r="164" spans="1:38" x14ac:dyDescent="0.25">
      <c r="A164" s="2" t="str">
        <f t="shared" si="25"/>
        <v>Maczurek Robert</v>
      </c>
      <c r="B164" s="3">
        <v>26181</v>
      </c>
      <c r="C164" s="4">
        <v>414</v>
      </c>
      <c r="D164" s="5" t="s">
        <v>1946</v>
      </c>
      <c r="E164" s="6" t="s">
        <v>1947</v>
      </c>
      <c r="F164" s="7">
        <v>26342</v>
      </c>
      <c r="G164" s="8" t="s">
        <v>339</v>
      </c>
      <c r="H164" s="3">
        <v>2158</v>
      </c>
      <c r="I164" s="4" t="s">
        <v>340</v>
      </c>
      <c r="J164" s="9" t="str">
        <f t="shared" si="26"/>
        <v>"LZS ODRA Kąty Opolskie"</v>
      </c>
      <c r="K164" s="9" t="str">
        <f t="shared" si="27"/>
        <v>"LZS ODRA Kąty Opolskie"</v>
      </c>
      <c r="L164" s="9" t="s">
        <v>342</v>
      </c>
      <c r="N164" s="1" t="s">
        <v>742</v>
      </c>
      <c r="O164" s="1" t="s">
        <v>134</v>
      </c>
      <c r="P164" s="1">
        <v>121</v>
      </c>
      <c r="Q164" s="1" t="s">
        <v>380</v>
      </c>
      <c r="R164" s="1">
        <v>43678</v>
      </c>
      <c r="S164" s="1">
        <v>39615</v>
      </c>
      <c r="T164" s="1" t="s">
        <v>547</v>
      </c>
      <c r="U164" s="1" t="s">
        <v>416</v>
      </c>
      <c r="V164" s="1">
        <v>1997</v>
      </c>
      <c r="W164" s="1" t="s">
        <v>1426</v>
      </c>
      <c r="X164" s="1" t="s">
        <v>188</v>
      </c>
      <c r="Y164" s="1" t="s">
        <v>342</v>
      </c>
      <c r="AA164" t="str">
        <f t="shared" si="28"/>
        <v>Maczurek Robert</v>
      </c>
      <c r="AB164">
        <f t="shared" si="30"/>
        <v>43678</v>
      </c>
      <c r="AC164" t="str">
        <f t="shared" si="31"/>
        <v>Maczurek Robert</v>
      </c>
      <c r="AD164" t="str">
        <f t="shared" si="32"/>
        <v>2018/2019</v>
      </c>
      <c r="AE164" t="str">
        <f t="shared" si="33"/>
        <v>S</v>
      </c>
      <c r="AF164">
        <f t="shared" si="33"/>
        <v>43678</v>
      </c>
      <c r="AG164">
        <f t="shared" si="34"/>
        <v>121</v>
      </c>
      <c r="AH164">
        <f t="shared" si="36"/>
        <v>1997</v>
      </c>
      <c r="AI164" t="str">
        <f t="shared" si="36"/>
        <v>"LZS ODRA Kąty Opolskie"</v>
      </c>
      <c r="AJ164" t="str">
        <f t="shared" si="36"/>
        <v>LZS VICTORIA Chróścice</v>
      </c>
      <c r="AK164" t="str">
        <f t="shared" si="29"/>
        <v>LZS VICTORIA Chróścice</v>
      </c>
      <c r="AL164" t="str">
        <f t="shared" si="35"/>
        <v>OPO</v>
      </c>
    </row>
    <row r="165" spans="1:38" x14ac:dyDescent="0.25">
      <c r="A165" s="2" t="str">
        <f t="shared" si="25"/>
        <v>Nowak Łukasz</v>
      </c>
      <c r="B165" s="3">
        <v>26181</v>
      </c>
      <c r="C165" s="4">
        <v>414</v>
      </c>
      <c r="D165" s="5" t="s">
        <v>1948</v>
      </c>
      <c r="E165" s="6" t="s">
        <v>1949</v>
      </c>
      <c r="F165" s="7">
        <v>26343</v>
      </c>
      <c r="G165" s="8" t="s">
        <v>339</v>
      </c>
      <c r="H165" s="3">
        <v>2159</v>
      </c>
      <c r="I165" s="4" t="s">
        <v>340</v>
      </c>
      <c r="J165" s="9" t="str">
        <f t="shared" si="26"/>
        <v>"LZS ODRA Kąty Opolskie"</v>
      </c>
      <c r="K165" s="9" t="str">
        <f t="shared" si="27"/>
        <v>"LZS ODRA Kąty Opolskie"</v>
      </c>
      <c r="L165" s="9" t="s">
        <v>342</v>
      </c>
      <c r="N165" s="1" t="s">
        <v>743</v>
      </c>
      <c r="O165" s="1" t="s">
        <v>146</v>
      </c>
      <c r="P165" s="1">
        <v>130</v>
      </c>
      <c r="Q165" s="1" t="s">
        <v>381</v>
      </c>
      <c r="R165" s="1">
        <v>43678</v>
      </c>
      <c r="S165" s="1">
        <v>42540</v>
      </c>
      <c r="T165" s="1" t="s">
        <v>558</v>
      </c>
      <c r="U165" s="1" t="s">
        <v>536</v>
      </c>
      <c r="V165" s="1">
        <v>2003</v>
      </c>
      <c r="W165" s="1" t="s">
        <v>1426</v>
      </c>
      <c r="X165" s="1" t="s">
        <v>188</v>
      </c>
      <c r="Y165" s="1" t="s">
        <v>342</v>
      </c>
      <c r="AA165" t="str">
        <f t="shared" si="28"/>
        <v>Nowak Łukasz</v>
      </c>
      <c r="AB165">
        <f t="shared" si="30"/>
        <v>43678</v>
      </c>
      <c r="AC165" t="str">
        <f t="shared" si="31"/>
        <v>Nowak Łukasz</v>
      </c>
      <c r="AD165" t="str">
        <f t="shared" si="32"/>
        <v>2018/2019</v>
      </c>
      <c r="AE165" t="str">
        <f t="shared" si="33"/>
        <v>M</v>
      </c>
      <c r="AF165">
        <f t="shared" si="33"/>
        <v>43678</v>
      </c>
      <c r="AG165">
        <f t="shared" si="34"/>
        <v>130</v>
      </c>
      <c r="AH165">
        <f t="shared" si="36"/>
        <v>2003</v>
      </c>
      <c r="AI165" t="str">
        <f t="shared" si="36"/>
        <v>"LZS ODRA Kąty Opolskie"</v>
      </c>
      <c r="AJ165" t="str">
        <f t="shared" si="36"/>
        <v>LZS VICTORIA Chróścice</v>
      </c>
      <c r="AK165" t="str">
        <f t="shared" si="29"/>
        <v>LZS VICTORIA Chróścice</v>
      </c>
      <c r="AL165" t="str">
        <f t="shared" si="35"/>
        <v>OPO</v>
      </c>
    </row>
    <row r="166" spans="1:38" x14ac:dyDescent="0.25">
      <c r="A166" s="2" t="str">
        <f t="shared" si="25"/>
        <v>Pacek Krzysztof</v>
      </c>
      <c r="B166" s="3">
        <v>26181</v>
      </c>
      <c r="C166" s="4">
        <v>414</v>
      </c>
      <c r="D166" s="5" t="s">
        <v>1950</v>
      </c>
      <c r="E166" s="6" t="s">
        <v>1951</v>
      </c>
      <c r="F166" s="7">
        <v>26344</v>
      </c>
      <c r="G166" s="8" t="s">
        <v>339</v>
      </c>
      <c r="H166" s="3">
        <v>2160</v>
      </c>
      <c r="I166" s="4" t="s">
        <v>340</v>
      </c>
      <c r="J166" s="9" t="str">
        <f t="shared" si="26"/>
        <v>"LZS ODRA Kąty Opolskie"</v>
      </c>
      <c r="K166" s="9" t="str">
        <f t="shared" si="27"/>
        <v>"LZS ODRA Kąty Opolskie"</v>
      </c>
      <c r="L166" s="9" t="s">
        <v>342</v>
      </c>
      <c r="N166" s="1" t="s">
        <v>745</v>
      </c>
      <c r="O166" s="1" t="s">
        <v>155</v>
      </c>
      <c r="P166" s="1">
        <v>122</v>
      </c>
      <c r="Q166" s="1" t="s">
        <v>380</v>
      </c>
      <c r="R166" s="1">
        <v>43678</v>
      </c>
      <c r="S166" s="1">
        <v>6253</v>
      </c>
      <c r="T166" s="1" t="s">
        <v>553</v>
      </c>
      <c r="U166" s="1" t="s">
        <v>403</v>
      </c>
      <c r="V166" s="1">
        <v>1981</v>
      </c>
      <c r="W166" s="1" t="s">
        <v>1426</v>
      </c>
      <c r="X166" s="1" t="s">
        <v>188</v>
      </c>
      <c r="Y166" s="1" t="s">
        <v>342</v>
      </c>
      <c r="AA166" t="str">
        <f t="shared" si="28"/>
        <v>Pacek Krzysztof</v>
      </c>
      <c r="AB166">
        <f t="shared" si="30"/>
        <v>43678</v>
      </c>
      <c r="AC166" t="str">
        <f t="shared" si="31"/>
        <v>Pacek Krzysztof</v>
      </c>
      <c r="AD166" t="str">
        <f t="shared" si="32"/>
        <v>2018/2019</v>
      </c>
      <c r="AE166" t="str">
        <f t="shared" si="33"/>
        <v>S</v>
      </c>
      <c r="AF166">
        <f t="shared" si="33"/>
        <v>43678</v>
      </c>
      <c r="AG166">
        <f t="shared" si="34"/>
        <v>122</v>
      </c>
      <c r="AH166">
        <f t="shared" si="36"/>
        <v>1981</v>
      </c>
      <c r="AI166" t="str">
        <f t="shared" si="36"/>
        <v>"LZS ODRA Kąty Opolskie"</v>
      </c>
      <c r="AJ166" t="str">
        <f t="shared" si="36"/>
        <v>LZS VICTORIA Chróścice</v>
      </c>
      <c r="AK166" t="str">
        <f t="shared" si="29"/>
        <v>LZS VICTORIA Chróścice</v>
      </c>
      <c r="AL166" t="str">
        <f t="shared" si="35"/>
        <v>OPO</v>
      </c>
    </row>
    <row r="167" spans="1:38" x14ac:dyDescent="0.25">
      <c r="A167" s="2" t="str">
        <f t="shared" si="25"/>
        <v>Pacek Paweł</v>
      </c>
      <c r="B167" s="3">
        <v>26181</v>
      </c>
      <c r="C167" s="4">
        <v>414</v>
      </c>
      <c r="D167" s="5" t="s">
        <v>1952</v>
      </c>
      <c r="E167" s="6" t="s">
        <v>1953</v>
      </c>
      <c r="F167" s="7">
        <v>26345</v>
      </c>
      <c r="G167" s="8" t="s">
        <v>339</v>
      </c>
      <c r="H167" s="3">
        <v>2161</v>
      </c>
      <c r="I167" s="4" t="s">
        <v>340</v>
      </c>
      <c r="J167" s="9" t="str">
        <f t="shared" si="26"/>
        <v>"LZS ODRA Kąty Opolskie"</v>
      </c>
      <c r="K167" s="9" t="str">
        <f t="shared" si="27"/>
        <v>"LZS ODRA Kąty Opolskie"</v>
      </c>
      <c r="L167" s="9" t="s">
        <v>342</v>
      </c>
      <c r="N167" s="1" t="s">
        <v>748</v>
      </c>
      <c r="O167" s="1" t="s">
        <v>163</v>
      </c>
      <c r="P167" s="1">
        <v>123</v>
      </c>
      <c r="Q167" s="1" t="s">
        <v>380</v>
      </c>
      <c r="R167" s="1">
        <v>43678</v>
      </c>
      <c r="S167" s="1">
        <v>8136</v>
      </c>
      <c r="T167" s="1" t="s">
        <v>553</v>
      </c>
      <c r="U167" s="1" t="s">
        <v>407</v>
      </c>
      <c r="V167" s="1">
        <v>1984</v>
      </c>
      <c r="W167" s="1" t="s">
        <v>1426</v>
      </c>
      <c r="X167" s="1" t="s">
        <v>188</v>
      </c>
      <c r="Y167" s="1" t="s">
        <v>342</v>
      </c>
      <c r="AA167" t="str">
        <f t="shared" si="28"/>
        <v>Pacek Paweł</v>
      </c>
      <c r="AB167">
        <f t="shared" si="30"/>
        <v>43678</v>
      </c>
      <c r="AC167" t="str">
        <f t="shared" si="31"/>
        <v>Pacek Paweł</v>
      </c>
      <c r="AD167" t="str">
        <f t="shared" si="32"/>
        <v>2018/2019</v>
      </c>
      <c r="AE167" t="str">
        <f t="shared" si="33"/>
        <v>S</v>
      </c>
      <c r="AF167">
        <f t="shared" si="33"/>
        <v>43678</v>
      </c>
      <c r="AG167">
        <f t="shared" si="34"/>
        <v>123</v>
      </c>
      <c r="AH167">
        <f t="shared" si="36"/>
        <v>1984</v>
      </c>
      <c r="AI167" t="str">
        <f t="shared" si="36"/>
        <v>"LZS ODRA Kąty Opolskie"</v>
      </c>
      <c r="AJ167" t="str">
        <f t="shared" si="36"/>
        <v>LZS VICTORIA Chróścice</v>
      </c>
      <c r="AK167" t="str">
        <f t="shared" si="29"/>
        <v>LZS VICTORIA Chróścice</v>
      </c>
      <c r="AL167" t="str">
        <f t="shared" si="35"/>
        <v>OPO</v>
      </c>
    </row>
    <row r="168" spans="1:38" x14ac:dyDescent="0.25">
      <c r="A168" s="2" t="str">
        <f t="shared" si="25"/>
        <v>Polok Andrzej</v>
      </c>
      <c r="B168" s="3">
        <v>26181</v>
      </c>
      <c r="C168" s="4">
        <v>414</v>
      </c>
      <c r="D168" s="5" t="s">
        <v>1954</v>
      </c>
      <c r="E168" s="6" t="s">
        <v>1955</v>
      </c>
      <c r="F168" s="7">
        <v>26346</v>
      </c>
      <c r="G168" s="8" t="s">
        <v>339</v>
      </c>
      <c r="H168" s="3">
        <v>2162</v>
      </c>
      <c r="I168" s="4" t="s">
        <v>340</v>
      </c>
      <c r="J168" s="9" t="str">
        <f t="shared" si="26"/>
        <v>"LZS ODRA Kąty Opolskie"</v>
      </c>
      <c r="K168" s="9" t="str">
        <f t="shared" si="27"/>
        <v>"LZS ODRA Kąty Opolskie"</v>
      </c>
      <c r="L168" s="9" t="s">
        <v>342</v>
      </c>
      <c r="N168" s="1" t="s">
        <v>750</v>
      </c>
      <c r="O168" s="1" t="s">
        <v>170</v>
      </c>
      <c r="P168" s="1">
        <v>124</v>
      </c>
      <c r="Q168" s="1" t="s">
        <v>380</v>
      </c>
      <c r="R168" s="1">
        <v>43678</v>
      </c>
      <c r="S168" s="1">
        <v>31072</v>
      </c>
      <c r="T168" s="1" t="s">
        <v>476</v>
      </c>
      <c r="U168" s="1" t="s">
        <v>387</v>
      </c>
      <c r="V168" s="1">
        <v>1971</v>
      </c>
      <c r="W168" s="1" t="s">
        <v>1426</v>
      </c>
      <c r="X168" s="1" t="s">
        <v>188</v>
      </c>
      <c r="Y168" s="1" t="s">
        <v>342</v>
      </c>
      <c r="AA168" t="str">
        <f t="shared" si="28"/>
        <v>Polok Andrzej</v>
      </c>
      <c r="AB168">
        <f t="shared" si="30"/>
        <v>43678</v>
      </c>
      <c r="AC168" t="str">
        <f t="shared" si="31"/>
        <v>Polok Andrzej</v>
      </c>
      <c r="AD168" t="str">
        <f t="shared" si="32"/>
        <v>2018/2019</v>
      </c>
      <c r="AE168" t="str">
        <f t="shared" si="33"/>
        <v>S</v>
      </c>
      <c r="AF168">
        <f t="shared" si="33"/>
        <v>43678</v>
      </c>
      <c r="AG168">
        <f t="shared" si="34"/>
        <v>124</v>
      </c>
      <c r="AH168">
        <f t="shared" si="36"/>
        <v>1971</v>
      </c>
      <c r="AI168" t="str">
        <f t="shared" si="36"/>
        <v>"LZS ODRA Kąty Opolskie"</v>
      </c>
      <c r="AJ168" t="str">
        <f t="shared" si="36"/>
        <v>LZS VICTORIA Chróścice</v>
      </c>
      <c r="AK168" t="str">
        <f t="shared" si="29"/>
        <v>LZS VICTORIA Chróścice</v>
      </c>
      <c r="AL168" t="str">
        <f t="shared" si="35"/>
        <v>OPO</v>
      </c>
    </row>
    <row r="169" spans="1:38" x14ac:dyDescent="0.25">
      <c r="A169" s="2" t="str">
        <f t="shared" si="25"/>
        <v>Prokop Krzysztof</v>
      </c>
      <c r="B169" s="3">
        <v>26181</v>
      </c>
      <c r="C169" s="4">
        <v>414</v>
      </c>
      <c r="D169" s="5" t="s">
        <v>1956</v>
      </c>
      <c r="E169" s="6" t="s">
        <v>1957</v>
      </c>
      <c r="F169" s="7">
        <v>26347</v>
      </c>
      <c r="G169" s="8" t="s">
        <v>339</v>
      </c>
      <c r="H169" s="3">
        <v>2163</v>
      </c>
      <c r="I169" s="4" t="s">
        <v>340</v>
      </c>
      <c r="J169" s="9" t="str">
        <f t="shared" si="26"/>
        <v>"LZS ODRA Kąty Opolskie"</v>
      </c>
      <c r="K169" s="9" t="str">
        <f t="shared" si="27"/>
        <v>"LZS ODRA Kąty Opolskie"</v>
      </c>
      <c r="L169" s="9" t="s">
        <v>342</v>
      </c>
      <c r="N169" s="1" t="s">
        <v>751</v>
      </c>
      <c r="O169" s="1" t="s">
        <v>176</v>
      </c>
      <c r="P169" s="1">
        <v>125</v>
      </c>
      <c r="Q169" s="1" t="s">
        <v>380</v>
      </c>
      <c r="R169" s="1">
        <v>43678</v>
      </c>
      <c r="S169" s="1">
        <v>881</v>
      </c>
      <c r="T169" s="1" t="s">
        <v>549</v>
      </c>
      <c r="U169" s="1" t="s">
        <v>403</v>
      </c>
      <c r="V169" s="1">
        <v>1962</v>
      </c>
      <c r="W169" s="1" t="s">
        <v>1426</v>
      </c>
      <c r="X169" s="1" t="s">
        <v>188</v>
      </c>
      <c r="Y169" s="1" t="s">
        <v>342</v>
      </c>
      <c r="AA169" t="str">
        <f t="shared" si="28"/>
        <v>Prokop Krzysztof</v>
      </c>
      <c r="AB169">
        <f t="shared" si="30"/>
        <v>43678</v>
      </c>
      <c r="AC169" t="str">
        <f t="shared" si="31"/>
        <v>Prokop Krzysztof</v>
      </c>
      <c r="AD169" t="str">
        <f t="shared" si="32"/>
        <v>2018/2019</v>
      </c>
      <c r="AE169" t="str">
        <f t="shared" si="33"/>
        <v>S</v>
      </c>
      <c r="AF169">
        <f t="shared" si="33"/>
        <v>43678</v>
      </c>
      <c r="AG169">
        <f t="shared" si="34"/>
        <v>125</v>
      </c>
      <c r="AH169">
        <f t="shared" si="36"/>
        <v>1962</v>
      </c>
      <c r="AI169" t="str">
        <f t="shared" si="36"/>
        <v>"LZS ODRA Kąty Opolskie"</v>
      </c>
      <c r="AJ169" t="str">
        <f t="shared" si="36"/>
        <v>LZS VICTORIA Chróścice</v>
      </c>
      <c r="AK169" t="str">
        <f t="shared" si="29"/>
        <v>LZS VICTORIA Chróścice</v>
      </c>
      <c r="AL169" t="str">
        <f t="shared" si="35"/>
        <v>OPO</v>
      </c>
    </row>
    <row r="170" spans="1:38" x14ac:dyDescent="0.25">
      <c r="A170" s="2" t="str">
        <f t="shared" si="25"/>
        <v>Staniszewski Piotr</v>
      </c>
      <c r="B170" s="3">
        <v>26181</v>
      </c>
      <c r="C170" s="4">
        <v>414</v>
      </c>
      <c r="D170" s="5" t="s">
        <v>1958</v>
      </c>
      <c r="E170" s="6" t="s">
        <v>1959</v>
      </c>
      <c r="F170" s="7">
        <v>26348</v>
      </c>
      <c r="G170" s="8" t="s">
        <v>339</v>
      </c>
      <c r="H170" s="3">
        <v>2164</v>
      </c>
      <c r="I170" s="4" t="s">
        <v>340</v>
      </c>
      <c r="J170" s="9" t="str">
        <f t="shared" si="26"/>
        <v>"LZS ODRA Kąty Opolskie"</v>
      </c>
      <c r="K170" s="9" t="str">
        <f t="shared" si="27"/>
        <v>"LZS ODRA Kąty Opolskie"</v>
      </c>
      <c r="L170" s="9" t="s">
        <v>342</v>
      </c>
      <c r="N170" s="1" t="s">
        <v>753</v>
      </c>
      <c r="O170" s="1" t="s">
        <v>179</v>
      </c>
      <c r="P170" s="1">
        <v>126</v>
      </c>
      <c r="Q170" s="1" t="s">
        <v>380</v>
      </c>
      <c r="R170" s="1">
        <v>43678</v>
      </c>
      <c r="S170" s="1">
        <v>24812</v>
      </c>
      <c r="T170" s="1" t="s">
        <v>551</v>
      </c>
      <c r="U170" s="1" t="s">
        <v>541</v>
      </c>
      <c r="V170" s="1">
        <v>1994</v>
      </c>
      <c r="W170" s="1" t="s">
        <v>1426</v>
      </c>
      <c r="X170" s="1" t="s">
        <v>188</v>
      </c>
      <c r="Y170" s="1" t="s">
        <v>342</v>
      </c>
      <c r="AA170" t="str">
        <f t="shared" si="28"/>
        <v>Staniszewski Piotr</v>
      </c>
      <c r="AB170">
        <f t="shared" si="30"/>
        <v>43678</v>
      </c>
      <c r="AC170" t="str">
        <f t="shared" si="31"/>
        <v>Staniszewski Piotr</v>
      </c>
      <c r="AD170" t="str">
        <f t="shared" si="32"/>
        <v>2018/2019</v>
      </c>
      <c r="AE170" t="str">
        <f t="shared" si="33"/>
        <v>S</v>
      </c>
      <c r="AF170">
        <f t="shared" si="33"/>
        <v>43678</v>
      </c>
      <c r="AG170">
        <f t="shared" si="34"/>
        <v>126</v>
      </c>
      <c r="AH170">
        <f t="shared" si="36"/>
        <v>1994</v>
      </c>
      <c r="AI170" t="str">
        <f t="shared" si="36"/>
        <v>"LZS ODRA Kąty Opolskie"</v>
      </c>
      <c r="AJ170" t="str">
        <f t="shared" si="36"/>
        <v>LZS VICTORIA Chróścice</v>
      </c>
      <c r="AK170" t="str">
        <f t="shared" si="29"/>
        <v>LZS VICTORIA Chróścice</v>
      </c>
      <c r="AL170" t="str">
        <f t="shared" si="35"/>
        <v>OPO</v>
      </c>
    </row>
    <row r="171" spans="1:38" x14ac:dyDescent="0.25">
      <c r="A171" s="2" t="str">
        <f t="shared" si="25"/>
        <v>Gorejowski Mariusz</v>
      </c>
      <c r="B171" s="3">
        <v>26181</v>
      </c>
      <c r="C171" s="4">
        <v>414</v>
      </c>
      <c r="D171" s="5" t="s">
        <v>1960</v>
      </c>
      <c r="E171" s="6" t="s">
        <v>1961</v>
      </c>
      <c r="F171" s="7">
        <v>26349</v>
      </c>
      <c r="G171" s="8" t="s">
        <v>339</v>
      </c>
      <c r="H171" s="3">
        <v>2165</v>
      </c>
      <c r="I171" s="4" t="s">
        <v>340</v>
      </c>
      <c r="J171" s="9" t="str">
        <f t="shared" si="26"/>
        <v>"LZS POLONIA Smardy"</v>
      </c>
      <c r="K171" s="9" t="str">
        <f t="shared" si="27"/>
        <v>"LZS POLONIA Smardy"</v>
      </c>
      <c r="L171" s="9" t="s">
        <v>342</v>
      </c>
      <c r="N171" s="1" t="s">
        <v>755</v>
      </c>
      <c r="O171" s="1" t="s">
        <v>265</v>
      </c>
      <c r="P171" s="1">
        <v>1408</v>
      </c>
      <c r="Q171" s="1" t="s">
        <v>380</v>
      </c>
      <c r="R171" s="1">
        <v>43697</v>
      </c>
      <c r="S171" s="1">
        <v>27742</v>
      </c>
      <c r="T171" s="1" t="s">
        <v>1139</v>
      </c>
      <c r="U171" s="1" t="s">
        <v>898</v>
      </c>
      <c r="V171" s="1">
        <v>1958</v>
      </c>
      <c r="W171" s="1" t="s">
        <v>1428</v>
      </c>
      <c r="X171" s="1" t="s">
        <v>188</v>
      </c>
      <c r="Y171" s="1" t="s">
        <v>342</v>
      </c>
      <c r="AA171" t="str">
        <f t="shared" si="28"/>
        <v>Gorejowski Mariusz</v>
      </c>
      <c r="AB171">
        <f t="shared" si="30"/>
        <v>43697</v>
      </c>
      <c r="AC171" t="str">
        <f t="shared" si="31"/>
        <v>Gorejowski Mariusz</v>
      </c>
      <c r="AD171" t="str">
        <f t="shared" si="32"/>
        <v>2018/2019</v>
      </c>
      <c r="AE171" t="str">
        <f t="shared" si="33"/>
        <v>S</v>
      </c>
      <c r="AF171">
        <f t="shared" si="33"/>
        <v>43697</v>
      </c>
      <c r="AG171">
        <f t="shared" si="34"/>
        <v>1408</v>
      </c>
      <c r="AH171">
        <f t="shared" si="36"/>
        <v>1958</v>
      </c>
      <c r="AI171" t="str">
        <f t="shared" si="36"/>
        <v>"LZS POLONIA Smardy"</v>
      </c>
      <c r="AJ171" t="str">
        <f t="shared" si="36"/>
        <v>LZS VICTORIA Chróścice</v>
      </c>
      <c r="AK171" t="str">
        <f t="shared" si="29"/>
        <v>LZS VICTORIA Chróścice</v>
      </c>
      <c r="AL171" t="str">
        <f t="shared" si="35"/>
        <v>OPO</v>
      </c>
    </row>
    <row r="172" spans="1:38" x14ac:dyDescent="0.25">
      <c r="A172" s="2" t="str">
        <f t="shared" si="25"/>
        <v>Jantos Dawid</v>
      </c>
      <c r="B172" s="3">
        <v>26181</v>
      </c>
      <c r="C172" s="4">
        <v>414</v>
      </c>
      <c r="D172" s="5" t="s">
        <v>1962</v>
      </c>
      <c r="E172" s="6" t="s">
        <v>1963</v>
      </c>
      <c r="F172" s="7">
        <v>26350</v>
      </c>
      <c r="G172" s="8" t="s">
        <v>339</v>
      </c>
      <c r="H172" s="3">
        <v>2166</v>
      </c>
      <c r="I172" s="4" t="s">
        <v>340</v>
      </c>
      <c r="J172" s="9" t="str">
        <f t="shared" si="26"/>
        <v>"LZS POLONIA Smardy"</v>
      </c>
      <c r="K172" s="9" t="str">
        <f t="shared" si="27"/>
        <v>"LZS POLONIA Smardy"</v>
      </c>
      <c r="L172" s="9" t="s">
        <v>342</v>
      </c>
      <c r="N172" s="1" t="s">
        <v>756</v>
      </c>
      <c r="O172" s="1" t="s">
        <v>1429</v>
      </c>
      <c r="P172" s="1">
        <v>4211</v>
      </c>
      <c r="Q172" s="1" t="s">
        <v>380</v>
      </c>
      <c r="R172" s="1">
        <v>43707</v>
      </c>
      <c r="S172" s="1">
        <v>10046</v>
      </c>
      <c r="T172" s="1" t="s">
        <v>1430</v>
      </c>
      <c r="U172" s="1" t="s">
        <v>543</v>
      </c>
      <c r="V172" s="1">
        <v>1987</v>
      </c>
      <c r="W172" s="1" t="s">
        <v>1428</v>
      </c>
      <c r="X172" s="1" t="s">
        <v>188</v>
      </c>
      <c r="Y172" s="1" t="s">
        <v>342</v>
      </c>
      <c r="AA172" t="str">
        <f t="shared" si="28"/>
        <v>Jantos Dawid</v>
      </c>
      <c r="AB172">
        <f t="shared" si="30"/>
        <v>43707</v>
      </c>
      <c r="AC172" t="str">
        <f t="shared" si="31"/>
        <v>Jantos Dawid</v>
      </c>
      <c r="AD172" t="str">
        <f t="shared" si="32"/>
        <v>2018/2019</v>
      </c>
      <c r="AE172" t="str">
        <f t="shared" si="33"/>
        <v>S</v>
      </c>
      <c r="AF172">
        <f t="shared" si="33"/>
        <v>43707</v>
      </c>
      <c r="AG172">
        <f t="shared" si="34"/>
        <v>4211</v>
      </c>
      <c r="AH172">
        <f t="shared" si="36"/>
        <v>1987</v>
      </c>
      <c r="AI172" t="str">
        <f t="shared" si="36"/>
        <v>"LZS POLONIA Smardy"</v>
      </c>
      <c r="AJ172" t="str">
        <f t="shared" si="36"/>
        <v>LZS VICTORIA Chróścice</v>
      </c>
      <c r="AK172" t="str">
        <f t="shared" si="29"/>
        <v>LZS VICTORIA Chróścice</v>
      </c>
      <c r="AL172" t="str">
        <f t="shared" si="35"/>
        <v>OPO</v>
      </c>
    </row>
    <row r="173" spans="1:38" x14ac:dyDescent="0.25">
      <c r="A173" s="2" t="str">
        <f t="shared" si="25"/>
        <v>Kopaniszen Daniel</v>
      </c>
      <c r="B173" s="3">
        <v>26181</v>
      </c>
      <c r="C173" s="4">
        <v>414</v>
      </c>
      <c r="D173" s="5" t="s">
        <v>1964</v>
      </c>
      <c r="E173" s="6" t="s">
        <v>1965</v>
      </c>
      <c r="F173" s="7">
        <v>26351</v>
      </c>
      <c r="G173" s="8" t="s">
        <v>339</v>
      </c>
      <c r="H173" s="3">
        <v>2167</v>
      </c>
      <c r="I173" s="4" t="s">
        <v>340</v>
      </c>
      <c r="J173" s="9" t="str">
        <f t="shared" si="26"/>
        <v>"LZS POLONIA Smardy"</v>
      </c>
      <c r="K173" s="9" t="str">
        <f t="shared" si="27"/>
        <v>"LZS POLONIA Smardy"</v>
      </c>
      <c r="L173" s="9" t="s">
        <v>342</v>
      </c>
      <c r="N173" s="1" t="s">
        <v>759</v>
      </c>
      <c r="O173" s="1" t="s">
        <v>266</v>
      </c>
      <c r="P173" s="1">
        <v>1409</v>
      </c>
      <c r="Q173" s="1" t="s">
        <v>380</v>
      </c>
      <c r="R173" s="1">
        <v>43697</v>
      </c>
      <c r="S173" s="1">
        <v>33875</v>
      </c>
      <c r="T173" s="1" t="s">
        <v>1141</v>
      </c>
      <c r="U173" s="1" t="s">
        <v>445</v>
      </c>
      <c r="V173" s="1">
        <v>1977</v>
      </c>
      <c r="W173" s="1" t="s">
        <v>1428</v>
      </c>
      <c r="X173" s="1" t="s">
        <v>188</v>
      </c>
      <c r="Y173" s="1" t="s">
        <v>342</v>
      </c>
      <c r="AA173" t="str">
        <f t="shared" si="28"/>
        <v>Kopaniszen Daniel</v>
      </c>
      <c r="AB173">
        <f t="shared" si="30"/>
        <v>43697</v>
      </c>
      <c r="AC173" t="str">
        <f t="shared" si="31"/>
        <v>Kopaniszen Daniel</v>
      </c>
      <c r="AD173" t="str">
        <f t="shared" si="32"/>
        <v>2018/2019</v>
      </c>
      <c r="AE173" t="str">
        <f t="shared" si="33"/>
        <v>S</v>
      </c>
      <c r="AF173">
        <f t="shared" si="33"/>
        <v>43697</v>
      </c>
      <c r="AG173">
        <f t="shared" si="34"/>
        <v>1409</v>
      </c>
      <c r="AH173">
        <f t="shared" si="36"/>
        <v>1977</v>
      </c>
      <c r="AI173" t="str">
        <f t="shared" si="36"/>
        <v>"LZS POLONIA Smardy"</v>
      </c>
      <c r="AJ173" t="str">
        <f t="shared" si="36"/>
        <v>LZS VICTORIA Chróścice</v>
      </c>
      <c r="AK173" t="str">
        <f t="shared" si="29"/>
        <v>LZS VICTORIA Chróścice</v>
      </c>
      <c r="AL173" t="str">
        <f t="shared" si="35"/>
        <v>OPO</v>
      </c>
    </row>
    <row r="174" spans="1:38" x14ac:dyDescent="0.25">
      <c r="A174" s="2" t="str">
        <f t="shared" si="25"/>
        <v>Matys Adam</v>
      </c>
      <c r="B174" s="3">
        <v>26181</v>
      </c>
      <c r="C174" s="4">
        <v>414</v>
      </c>
      <c r="D174" s="5" t="s">
        <v>1966</v>
      </c>
      <c r="E174" s="6" t="s">
        <v>1967</v>
      </c>
      <c r="F174" s="7">
        <v>26352</v>
      </c>
      <c r="G174" s="8" t="s">
        <v>339</v>
      </c>
      <c r="H174" s="3">
        <v>2168</v>
      </c>
      <c r="I174" s="4" t="s">
        <v>340</v>
      </c>
      <c r="J174" s="9" t="str">
        <f t="shared" si="26"/>
        <v>"LZS POLONIA Smardy"</v>
      </c>
      <c r="K174" s="9" t="str">
        <f t="shared" si="27"/>
        <v>"LZS POLONIA Smardy"</v>
      </c>
      <c r="L174" s="9" t="s">
        <v>342</v>
      </c>
      <c r="N174" s="1" t="s">
        <v>761</v>
      </c>
      <c r="O174" s="1" t="s">
        <v>267</v>
      </c>
      <c r="P174" s="1">
        <v>1410</v>
      </c>
      <c r="Q174" s="1" t="s">
        <v>380</v>
      </c>
      <c r="R174" s="1">
        <v>43697</v>
      </c>
      <c r="S174" s="1">
        <v>26661</v>
      </c>
      <c r="T174" s="1" t="s">
        <v>1143</v>
      </c>
      <c r="U174" s="1" t="s">
        <v>397</v>
      </c>
      <c r="V174" s="1">
        <v>1965</v>
      </c>
      <c r="W174" s="1" t="s">
        <v>1428</v>
      </c>
      <c r="X174" s="1" t="s">
        <v>188</v>
      </c>
      <c r="Y174" s="1" t="s">
        <v>342</v>
      </c>
      <c r="AA174" t="str">
        <f t="shared" si="28"/>
        <v>Matys Adam</v>
      </c>
      <c r="AB174">
        <f t="shared" si="30"/>
        <v>43697</v>
      </c>
      <c r="AC174" t="str">
        <f t="shared" si="31"/>
        <v>Matys Adam</v>
      </c>
      <c r="AD174" t="str">
        <f t="shared" si="32"/>
        <v>2018/2019</v>
      </c>
      <c r="AE174" t="str">
        <f t="shared" si="33"/>
        <v>S</v>
      </c>
      <c r="AF174">
        <f t="shared" si="33"/>
        <v>43697</v>
      </c>
      <c r="AG174">
        <f t="shared" si="34"/>
        <v>1410</v>
      </c>
      <c r="AH174">
        <f t="shared" si="36"/>
        <v>1965</v>
      </c>
      <c r="AI174" t="str">
        <f t="shared" si="36"/>
        <v>"LZS POLONIA Smardy"</v>
      </c>
      <c r="AJ174" t="str">
        <f t="shared" si="36"/>
        <v>LZS VICTORIA Chróścice</v>
      </c>
      <c r="AK174" t="str">
        <f t="shared" si="29"/>
        <v>LZS VICTORIA Chróścice</v>
      </c>
      <c r="AL174" t="str">
        <f t="shared" si="35"/>
        <v>OPO</v>
      </c>
    </row>
    <row r="175" spans="1:38" x14ac:dyDescent="0.25">
      <c r="A175" s="2" t="str">
        <f t="shared" si="25"/>
        <v>Nazarkiewicz Alojzy</v>
      </c>
      <c r="B175" s="3">
        <v>26181</v>
      </c>
      <c r="C175" s="4">
        <v>414</v>
      </c>
      <c r="D175" s="5" t="s">
        <v>1968</v>
      </c>
      <c r="E175" s="6" t="s">
        <v>1969</v>
      </c>
      <c r="F175" s="7">
        <v>26353</v>
      </c>
      <c r="G175" s="8" t="s">
        <v>339</v>
      </c>
      <c r="H175" s="3">
        <v>2169</v>
      </c>
      <c r="I175" s="4" t="s">
        <v>340</v>
      </c>
      <c r="J175" s="9" t="str">
        <f t="shared" si="26"/>
        <v>"LZS POLONIA Smardy"</v>
      </c>
      <c r="K175" s="9" t="str">
        <f t="shared" si="27"/>
        <v>"LZS POLONIA Smardy"</v>
      </c>
      <c r="L175" s="9" t="s">
        <v>342</v>
      </c>
      <c r="N175" s="1" t="s">
        <v>764</v>
      </c>
      <c r="O175" s="1" t="s">
        <v>268</v>
      </c>
      <c r="P175" s="1">
        <v>1411</v>
      </c>
      <c r="Q175" s="1" t="s">
        <v>380</v>
      </c>
      <c r="R175" s="1">
        <v>43697</v>
      </c>
      <c r="S175" s="1">
        <v>33873</v>
      </c>
      <c r="T175" s="1" t="s">
        <v>1145</v>
      </c>
      <c r="U175" s="1" t="s">
        <v>1146</v>
      </c>
      <c r="V175" s="1">
        <v>1973</v>
      </c>
      <c r="W175" s="1" t="s">
        <v>1428</v>
      </c>
      <c r="X175" s="1" t="s">
        <v>188</v>
      </c>
      <c r="Y175" s="1" t="s">
        <v>342</v>
      </c>
      <c r="AA175" t="str">
        <f t="shared" si="28"/>
        <v>Nazarkiewicz Alojzy</v>
      </c>
      <c r="AB175">
        <f t="shared" si="30"/>
        <v>43697</v>
      </c>
      <c r="AC175" t="str">
        <f t="shared" si="31"/>
        <v>Nazarkiewicz Alojzy</v>
      </c>
      <c r="AD175" t="str">
        <f t="shared" si="32"/>
        <v>2018/2019</v>
      </c>
      <c r="AE175" t="str">
        <f t="shared" si="33"/>
        <v>S</v>
      </c>
      <c r="AF175">
        <f t="shared" si="33"/>
        <v>43697</v>
      </c>
      <c r="AG175">
        <f t="shared" si="34"/>
        <v>1411</v>
      </c>
      <c r="AH175">
        <f t="shared" si="36"/>
        <v>1973</v>
      </c>
      <c r="AI175" t="str">
        <f t="shared" si="36"/>
        <v>"LZS POLONIA Smardy"</v>
      </c>
      <c r="AJ175" t="str">
        <f t="shared" si="36"/>
        <v>LZS VICTORIA Chróścice</v>
      </c>
      <c r="AK175" t="str">
        <f t="shared" si="29"/>
        <v>LZS VICTORIA Chróścice</v>
      </c>
      <c r="AL175" t="str">
        <f t="shared" si="35"/>
        <v>OPO</v>
      </c>
    </row>
    <row r="176" spans="1:38" x14ac:dyDescent="0.25">
      <c r="A176" s="2" t="str">
        <f t="shared" si="25"/>
        <v>Sarnicki Jacek</v>
      </c>
      <c r="B176" s="3">
        <v>26181</v>
      </c>
      <c r="C176" s="4">
        <v>414</v>
      </c>
      <c r="D176" s="5" t="s">
        <v>1970</v>
      </c>
      <c r="E176" s="6" t="s">
        <v>1971</v>
      </c>
      <c r="F176" s="7">
        <v>26354</v>
      </c>
      <c r="G176" s="8" t="s">
        <v>339</v>
      </c>
      <c r="H176" s="3">
        <v>2170</v>
      </c>
      <c r="I176" s="4" t="s">
        <v>340</v>
      </c>
      <c r="J176" s="9" t="str">
        <f t="shared" si="26"/>
        <v>"LZS POLONIA Smardy"</v>
      </c>
      <c r="K176" s="9" t="str">
        <f t="shared" si="27"/>
        <v>"LZS POLONIA Smardy"</v>
      </c>
      <c r="L176" s="9" t="s">
        <v>342</v>
      </c>
      <c r="N176" s="1" t="s">
        <v>766</v>
      </c>
      <c r="O176" s="1" t="s">
        <v>269</v>
      </c>
      <c r="P176" s="1">
        <v>1412</v>
      </c>
      <c r="Q176" s="1" t="s">
        <v>380</v>
      </c>
      <c r="R176" s="1">
        <v>43697</v>
      </c>
      <c r="S176" s="1">
        <v>33874</v>
      </c>
      <c r="T176" s="1" t="s">
        <v>1148</v>
      </c>
      <c r="U176" s="1" t="s">
        <v>778</v>
      </c>
      <c r="V176" s="1">
        <v>1969</v>
      </c>
      <c r="W176" s="1" t="s">
        <v>1428</v>
      </c>
      <c r="X176" s="1" t="s">
        <v>188</v>
      </c>
      <c r="Y176" s="1" t="s">
        <v>342</v>
      </c>
      <c r="AA176" t="str">
        <f t="shared" si="28"/>
        <v>Sarnicki Jacek</v>
      </c>
      <c r="AB176">
        <f t="shared" si="30"/>
        <v>43697</v>
      </c>
      <c r="AC176" t="str">
        <f t="shared" si="31"/>
        <v>Sarnicki Jacek</v>
      </c>
      <c r="AD176" t="str">
        <f t="shared" si="32"/>
        <v>2018/2019</v>
      </c>
      <c r="AE176" t="str">
        <f t="shared" si="33"/>
        <v>S</v>
      </c>
      <c r="AF176">
        <f t="shared" si="33"/>
        <v>43697</v>
      </c>
      <c r="AG176">
        <f t="shared" si="34"/>
        <v>1412</v>
      </c>
      <c r="AH176">
        <f t="shared" si="36"/>
        <v>1969</v>
      </c>
      <c r="AI176" t="str">
        <f t="shared" si="36"/>
        <v>"LZS POLONIA Smardy"</v>
      </c>
      <c r="AJ176" t="str">
        <f t="shared" si="36"/>
        <v>LZS VICTORIA Chróścice</v>
      </c>
      <c r="AK176" t="str">
        <f t="shared" si="29"/>
        <v>LZS VICTORIA Chróścice</v>
      </c>
      <c r="AL176" t="str">
        <f t="shared" si="35"/>
        <v>OPO</v>
      </c>
    </row>
    <row r="177" spans="1:38" x14ac:dyDescent="0.25">
      <c r="A177" s="2" t="str">
        <f t="shared" si="25"/>
        <v>Zatylny Mariusz</v>
      </c>
      <c r="B177" s="3">
        <v>26181</v>
      </c>
      <c r="C177" s="4">
        <v>414</v>
      </c>
      <c r="D177" s="5" t="s">
        <v>1972</v>
      </c>
      <c r="E177" s="6" t="s">
        <v>1973</v>
      </c>
      <c r="F177" s="7">
        <v>26355</v>
      </c>
      <c r="G177" s="8" t="s">
        <v>339</v>
      </c>
      <c r="H177" s="3">
        <v>2171</v>
      </c>
      <c r="I177" s="4" t="s">
        <v>340</v>
      </c>
      <c r="J177" s="9" t="str">
        <f t="shared" si="26"/>
        <v>"LZS POLONIA Smardy"</v>
      </c>
      <c r="K177" s="9" t="str">
        <f t="shared" si="27"/>
        <v>"LZS POLONIA Smardy"</v>
      </c>
      <c r="L177" s="9" t="s">
        <v>342</v>
      </c>
      <c r="N177" s="1" t="s">
        <v>768</v>
      </c>
      <c r="O177" s="1" t="s">
        <v>270</v>
      </c>
      <c r="P177" s="1">
        <v>1413</v>
      </c>
      <c r="Q177" s="1" t="s">
        <v>380</v>
      </c>
      <c r="R177" s="1">
        <v>43697</v>
      </c>
      <c r="S177" s="1">
        <v>16411</v>
      </c>
      <c r="T177" s="1" t="s">
        <v>1137</v>
      </c>
      <c r="U177" s="1" t="s">
        <v>898</v>
      </c>
      <c r="V177" s="1">
        <v>1967</v>
      </c>
      <c r="W177" s="1" t="s">
        <v>1428</v>
      </c>
      <c r="X177" s="1" t="s">
        <v>188</v>
      </c>
      <c r="Y177" s="1" t="s">
        <v>342</v>
      </c>
      <c r="AA177" t="str">
        <f t="shared" si="28"/>
        <v>Zatylny Mariusz</v>
      </c>
      <c r="AB177">
        <f t="shared" si="30"/>
        <v>43697</v>
      </c>
      <c r="AC177" t="str">
        <f t="shared" si="31"/>
        <v>Zatylny Mariusz</v>
      </c>
      <c r="AD177" t="str">
        <f t="shared" si="32"/>
        <v>2018/2019</v>
      </c>
      <c r="AE177" t="str">
        <f t="shared" si="33"/>
        <v>S</v>
      </c>
      <c r="AF177">
        <f t="shared" si="33"/>
        <v>43697</v>
      </c>
      <c r="AG177">
        <f t="shared" si="34"/>
        <v>1413</v>
      </c>
      <c r="AH177">
        <f t="shared" si="36"/>
        <v>1967</v>
      </c>
      <c r="AI177" t="str">
        <f t="shared" si="36"/>
        <v>"LZS POLONIA Smardy"</v>
      </c>
      <c r="AJ177" t="str">
        <f t="shared" si="36"/>
        <v>LZS VICTORIA Chróścice</v>
      </c>
      <c r="AK177" t="str">
        <f t="shared" si="29"/>
        <v>LZS VICTORIA Chróścice</v>
      </c>
      <c r="AL177" t="str">
        <f t="shared" si="35"/>
        <v>OPO</v>
      </c>
    </row>
    <row r="178" spans="1:38" x14ac:dyDescent="0.25">
      <c r="A178" s="2" t="str">
        <f t="shared" si="25"/>
        <v>Bernacka Iryna</v>
      </c>
      <c r="B178" s="3">
        <v>26181</v>
      </c>
      <c r="C178" s="4">
        <v>414</v>
      </c>
      <c r="D178" s="5" t="s">
        <v>1974</v>
      </c>
      <c r="E178" s="6" t="s">
        <v>1975</v>
      </c>
      <c r="F178" s="7">
        <v>26356</v>
      </c>
      <c r="G178" s="8" t="s">
        <v>339</v>
      </c>
      <c r="H178" s="3">
        <v>2172</v>
      </c>
      <c r="I178" s="4" t="s">
        <v>340</v>
      </c>
      <c r="J178" s="9" t="str">
        <f t="shared" si="26"/>
        <v>"LZS VICTORIA Chróścice"</v>
      </c>
      <c r="K178" s="9" t="str">
        <f t="shared" si="27"/>
        <v>"LZS VICTORIA Chróścice"</v>
      </c>
      <c r="L178" s="9" t="s">
        <v>342</v>
      </c>
      <c r="N178" s="1" t="s">
        <v>771</v>
      </c>
      <c r="O178" s="1" t="s">
        <v>1431</v>
      </c>
      <c r="P178" s="1">
        <v>2374</v>
      </c>
      <c r="Q178" s="1" t="s">
        <v>380</v>
      </c>
      <c r="R178" s="1">
        <v>43702</v>
      </c>
      <c r="S178" s="1">
        <v>37668</v>
      </c>
      <c r="T178" s="1" t="s">
        <v>1432</v>
      </c>
      <c r="U178" s="1" t="s">
        <v>363</v>
      </c>
      <c r="V178" s="1">
        <v>1994</v>
      </c>
      <c r="W178" s="1" t="s">
        <v>1433</v>
      </c>
      <c r="X178" s="1" t="s">
        <v>188</v>
      </c>
      <c r="Y178" s="1" t="s">
        <v>342</v>
      </c>
      <c r="AA178" t="str">
        <f t="shared" si="28"/>
        <v>Bernacka Iryna</v>
      </c>
      <c r="AB178">
        <f t="shared" si="30"/>
        <v>43702</v>
      </c>
      <c r="AC178" t="str">
        <f t="shared" si="31"/>
        <v>Bernacka Iryna</v>
      </c>
      <c r="AD178" t="str">
        <f t="shared" si="32"/>
        <v>2018/2019</v>
      </c>
      <c r="AE178" t="str">
        <f t="shared" si="33"/>
        <v>S</v>
      </c>
      <c r="AF178">
        <f t="shared" si="33"/>
        <v>43702</v>
      </c>
      <c r="AG178">
        <f t="shared" si="34"/>
        <v>2374</v>
      </c>
      <c r="AH178">
        <f t="shared" si="36"/>
        <v>1994</v>
      </c>
      <c r="AI178" t="str">
        <f t="shared" si="36"/>
        <v>"LZS VICTORIA Chróścice"</v>
      </c>
      <c r="AJ178" t="str">
        <f t="shared" si="36"/>
        <v>LZS VICTORIA Chróścice</v>
      </c>
      <c r="AK178" t="str">
        <f t="shared" si="29"/>
        <v>LZS VICTORIA Chróścice</v>
      </c>
      <c r="AL178" t="str">
        <f t="shared" si="35"/>
        <v>OPO</v>
      </c>
    </row>
    <row r="179" spans="1:38" x14ac:dyDescent="0.25">
      <c r="A179" s="2" t="str">
        <f t="shared" si="25"/>
        <v>Cebula Lena</v>
      </c>
      <c r="B179" s="3">
        <v>26181</v>
      </c>
      <c r="C179" s="4">
        <v>414</v>
      </c>
      <c r="D179" s="5" t="s">
        <v>1976</v>
      </c>
      <c r="E179" s="6" t="s">
        <v>1977</v>
      </c>
      <c r="F179" s="7">
        <v>26357</v>
      </c>
      <c r="G179" s="8" t="s">
        <v>339</v>
      </c>
      <c r="H179" s="3">
        <v>2173</v>
      </c>
      <c r="I179" s="4" t="s">
        <v>340</v>
      </c>
      <c r="J179" s="9" t="str">
        <f t="shared" si="26"/>
        <v>"LZS VICTORIA Chróścice"</v>
      </c>
      <c r="K179" s="9" t="str">
        <f t="shared" si="27"/>
        <v>"LZS VICTORIA Chróścice"</v>
      </c>
      <c r="L179" s="9" t="s">
        <v>342</v>
      </c>
      <c r="N179" s="1" t="s">
        <v>773</v>
      </c>
      <c r="O179" s="1" t="s">
        <v>1434</v>
      </c>
      <c r="P179" s="1">
        <v>2390</v>
      </c>
      <c r="Q179" s="1" t="s">
        <v>665</v>
      </c>
      <c r="R179" s="1">
        <v>43702</v>
      </c>
      <c r="S179" s="1">
        <v>51719</v>
      </c>
      <c r="T179" s="1" t="s">
        <v>798</v>
      </c>
      <c r="U179" s="1" t="s">
        <v>1408</v>
      </c>
      <c r="V179" s="1">
        <v>2011</v>
      </c>
      <c r="W179" s="1" t="s">
        <v>1433</v>
      </c>
      <c r="X179" s="1" t="s">
        <v>188</v>
      </c>
      <c r="Y179" s="1" t="s">
        <v>342</v>
      </c>
      <c r="AA179" t="str">
        <f t="shared" si="28"/>
        <v>Cebula Lena</v>
      </c>
      <c r="AB179">
        <f t="shared" si="30"/>
        <v>43702</v>
      </c>
      <c r="AC179" t="str">
        <f t="shared" si="31"/>
        <v>Cebula Lena</v>
      </c>
      <c r="AD179" t="str">
        <f t="shared" si="32"/>
        <v>2018/2019</v>
      </c>
      <c r="AE179" t="str">
        <f t="shared" si="33"/>
        <v>D</v>
      </c>
      <c r="AF179">
        <f t="shared" si="33"/>
        <v>43702</v>
      </c>
      <c r="AG179">
        <f t="shared" si="34"/>
        <v>2390</v>
      </c>
      <c r="AH179">
        <f t="shared" si="36"/>
        <v>2011</v>
      </c>
      <c r="AI179" t="str">
        <f t="shared" si="36"/>
        <v>"LZS VICTORIA Chróścice"</v>
      </c>
      <c r="AJ179" t="str">
        <f t="shared" si="36"/>
        <v>LZS VICTORIA Chróścice</v>
      </c>
      <c r="AK179" t="str">
        <f t="shared" si="29"/>
        <v>LZS VICTORIA Chróścice</v>
      </c>
      <c r="AL179" t="str">
        <f t="shared" si="35"/>
        <v>OPO</v>
      </c>
    </row>
    <row r="180" spans="1:38" x14ac:dyDescent="0.25">
      <c r="A180" s="2" t="str">
        <f t="shared" si="25"/>
        <v>Gumuliński Piotr</v>
      </c>
      <c r="B180" s="3">
        <v>26181</v>
      </c>
      <c r="C180" s="4">
        <v>414</v>
      </c>
      <c r="D180" s="5" t="s">
        <v>1978</v>
      </c>
      <c r="E180" s="6" t="s">
        <v>1979</v>
      </c>
      <c r="F180" s="7">
        <v>26358</v>
      </c>
      <c r="G180" s="8" t="s">
        <v>339</v>
      </c>
      <c r="H180" s="3">
        <v>2174</v>
      </c>
      <c r="I180" s="4" t="s">
        <v>340</v>
      </c>
      <c r="J180" s="9" t="str">
        <f t="shared" si="26"/>
        <v>"LZS VICTORIA Chróścice"</v>
      </c>
      <c r="K180" s="9" t="str">
        <f t="shared" si="27"/>
        <v>"LZS VICTORIA Chróścice"</v>
      </c>
      <c r="L180" s="9" t="s">
        <v>342</v>
      </c>
      <c r="N180" s="1" t="s">
        <v>774</v>
      </c>
      <c r="O180" s="1" t="s">
        <v>74</v>
      </c>
      <c r="P180" s="1">
        <v>8679</v>
      </c>
      <c r="Q180" s="1" t="s">
        <v>380</v>
      </c>
      <c r="R180" s="1">
        <v>43718</v>
      </c>
      <c r="S180" s="1">
        <v>41680</v>
      </c>
      <c r="T180" s="1" t="s">
        <v>783</v>
      </c>
      <c r="U180" s="1" t="s">
        <v>541</v>
      </c>
      <c r="V180" s="1">
        <v>2000</v>
      </c>
      <c r="W180" s="1" t="s">
        <v>1433</v>
      </c>
      <c r="X180" s="1" t="s">
        <v>188</v>
      </c>
      <c r="Y180" s="1" t="s">
        <v>342</v>
      </c>
      <c r="AA180" t="str">
        <f t="shared" si="28"/>
        <v>Gumuliński Piotr</v>
      </c>
      <c r="AB180">
        <f t="shared" si="30"/>
        <v>43718</v>
      </c>
      <c r="AC180" t="str">
        <f t="shared" si="31"/>
        <v>Gumuliński Piotr</v>
      </c>
      <c r="AD180" t="str">
        <f t="shared" si="32"/>
        <v>2018/2019</v>
      </c>
      <c r="AE180" t="str">
        <f t="shared" si="33"/>
        <v>S</v>
      </c>
      <c r="AF180">
        <f t="shared" si="33"/>
        <v>43718</v>
      </c>
      <c r="AG180">
        <f t="shared" si="34"/>
        <v>8679</v>
      </c>
      <c r="AH180">
        <f t="shared" si="36"/>
        <v>2000</v>
      </c>
      <c r="AI180" t="str">
        <f t="shared" si="36"/>
        <v>"LZS VICTORIA Chróścice"</v>
      </c>
      <c r="AJ180" t="str">
        <f t="shared" si="36"/>
        <v>LZS VICTORIA Chróścice</v>
      </c>
      <c r="AK180" t="str">
        <f t="shared" si="29"/>
        <v>LZS VICTORIA Chróścice</v>
      </c>
      <c r="AL180" t="str">
        <f t="shared" si="35"/>
        <v>OPO</v>
      </c>
    </row>
    <row r="181" spans="1:38" x14ac:dyDescent="0.25">
      <c r="A181" s="2" t="str">
        <f t="shared" si="25"/>
        <v>Jendryaszek Marek</v>
      </c>
      <c r="B181" s="3">
        <v>26181</v>
      </c>
      <c r="C181" s="4">
        <v>414</v>
      </c>
      <c r="D181" s="5" t="s">
        <v>1980</v>
      </c>
      <c r="E181" s="6" t="s">
        <v>1981</v>
      </c>
      <c r="F181" s="7">
        <v>26359</v>
      </c>
      <c r="G181" s="8" t="s">
        <v>339</v>
      </c>
      <c r="H181" s="3">
        <v>2175</v>
      </c>
      <c r="I181" s="4" t="s">
        <v>340</v>
      </c>
      <c r="J181" s="9" t="str">
        <f t="shared" si="26"/>
        <v>"LZS VICTORIA Chróścice"</v>
      </c>
      <c r="K181" s="9" t="str">
        <f t="shared" si="27"/>
        <v>"LZS VICTORIA Chróścice"</v>
      </c>
      <c r="L181" s="9" t="s">
        <v>342</v>
      </c>
      <c r="N181" s="1" t="s">
        <v>776</v>
      </c>
      <c r="O181" s="1" t="s">
        <v>194</v>
      </c>
      <c r="P181" s="1">
        <v>2381</v>
      </c>
      <c r="Q181" s="1" t="s">
        <v>381</v>
      </c>
      <c r="R181" s="1">
        <v>43702</v>
      </c>
      <c r="S181" s="1">
        <v>43255</v>
      </c>
      <c r="T181" s="1" t="s">
        <v>752</v>
      </c>
      <c r="U181" s="1" t="s">
        <v>629</v>
      </c>
      <c r="V181" s="1">
        <v>2005</v>
      </c>
      <c r="W181" s="1" t="s">
        <v>1433</v>
      </c>
      <c r="X181" s="1" t="s">
        <v>3</v>
      </c>
      <c r="Y181" s="1" t="s">
        <v>342</v>
      </c>
      <c r="AA181" t="str">
        <f t="shared" si="28"/>
        <v>Jendryaszek Marek</v>
      </c>
      <c r="AB181">
        <f t="shared" si="30"/>
        <v>43702</v>
      </c>
      <c r="AC181" t="str">
        <f t="shared" si="31"/>
        <v>Jendryaszek Marek</v>
      </c>
      <c r="AD181" t="str">
        <f t="shared" si="32"/>
        <v>2018/2019</v>
      </c>
      <c r="AE181" t="str">
        <f t="shared" si="33"/>
        <v>M</v>
      </c>
      <c r="AF181">
        <f t="shared" si="33"/>
        <v>43702</v>
      </c>
      <c r="AG181">
        <f t="shared" si="34"/>
        <v>2381</v>
      </c>
      <c r="AH181">
        <f t="shared" si="36"/>
        <v>2005</v>
      </c>
      <c r="AI181" t="str">
        <f t="shared" si="36"/>
        <v>"LZS VICTORIA Chróścice"</v>
      </c>
      <c r="AJ181" t="str">
        <f t="shared" si="36"/>
        <v>KTS MOKSiR Zawadzkie</v>
      </c>
      <c r="AK181" t="str">
        <f t="shared" si="29"/>
        <v>KTS MOKSiR Zawadzkie</v>
      </c>
      <c r="AL181" t="str">
        <f t="shared" si="35"/>
        <v>OPO</v>
      </c>
    </row>
    <row r="182" spans="1:38" x14ac:dyDescent="0.25">
      <c r="A182" s="2" t="str">
        <f t="shared" si="25"/>
        <v>Kapica Piotr</v>
      </c>
      <c r="B182" s="3">
        <v>26181</v>
      </c>
      <c r="C182" s="4">
        <v>414</v>
      </c>
      <c r="D182" s="5" t="s">
        <v>1982</v>
      </c>
      <c r="E182" s="6" t="s">
        <v>1983</v>
      </c>
      <c r="F182" s="7">
        <v>26360</v>
      </c>
      <c r="G182" s="8" t="s">
        <v>339</v>
      </c>
      <c r="H182" s="3">
        <v>2176</v>
      </c>
      <c r="I182" s="4" t="s">
        <v>340</v>
      </c>
      <c r="J182" s="9" t="str">
        <f t="shared" si="26"/>
        <v>"LZS VICTORIA Chróścice"</v>
      </c>
      <c r="K182" s="9" t="str">
        <f t="shared" si="27"/>
        <v>"LZS VICTORIA Chróścice"</v>
      </c>
      <c r="L182" s="9" t="s">
        <v>342</v>
      </c>
      <c r="N182" s="1" t="s">
        <v>779</v>
      </c>
      <c r="O182" s="1" t="s">
        <v>97</v>
      </c>
      <c r="P182" s="1">
        <v>8680</v>
      </c>
      <c r="Q182" s="1" t="s">
        <v>380</v>
      </c>
      <c r="R182" s="1">
        <v>43718</v>
      </c>
      <c r="S182" s="1">
        <v>46696</v>
      </c>
      <c r="T182" s="1" t="s">
        <v>812</v>
      </c>
      <c r="U182" s="1" t="s">
        <v>541</v>
      </c>
      <c r="V182" s="1">
        <v>2001</v>
      </c>
      <c r="W182" s="1" t="s">
        <v>1433</v>
      </c>
      <c r="X182" s="1" t="s">
        <v>3</v>
      </c>
      <c r="Y182" s="1" t="s">
        <v>342</v>
      </c>
      <c r="AA182" t="str">
        <f t="shared" si="28"/>
        <v>Kapica Piotr</v>
      </c>
      <c r="AB182">
        <f t="shared" si="30"/>
        <v>43718</v>
      </c>
      <c r="AC182" t="str">
        <f t="shared" si="31"/>
        <v>Kapica Piotr</v>
      </c>
      <c r="AD182" t="str">
        <f t="shared" si="32"/>
        <v>2018/2019</v>
      </c>
      <c r="AE182" t="str">
        <f t="shared" si="33"/>
        <v>S</v>
      </c>
      <c r="AF182">
        <f t="shared" si="33"/>
        <v>43718</v>
      </c>
      <c r="AG182">
        <f t="shared" si="34"/>
        <v>8680</v>
      </c>
      <c r="AH182">
        <f t="shared" si="36"/>
        <v>2001</v>
      </c>
      <c r="AI182" t="str">
        <f t="shared" si="36"/>
        <v>"LZS VICTORIA Chróścice"</v>
      </c>
      <c r="AJ182" t="str">
        <f t="shared" si="36"/>
        <v>KTS MOKSiR Zawadzkie</v>
      </c>
      <c r="AK182" t="str">
        <f t="shared" si="29"/>
        <v>KTS MOKSiR Zawadzkie</v>
      </c>
      <c r="AL182" t="str">
        <f t="shared" si="35"/>
        <v>OPO</v>
      </c>
    </row>
    <row r="183" spans="1:38" x14ac:dyDescent="0.25">
      <c r="A183" s="2" t="str">
        <f t="shared" si="25"/>
        <v>Kozubek Magda</v>
      </c>
      <c r="B183" s="3">
        <v>26181</v>
      </c>
      <c r="C183" s="4">
        <v>414</v>
      </c>
      <c r="D183" s="5" t="s">
        <v>1984</v>
      </c>
      <c r="E183" s="6" t="s">
        <v>1985</v>
      </c>
      <c r="F183" s="7">
        <v>26361</v>
      </c>
      <c r="G183" s="8" t="s">
        <v>339</v>
      </c>
      <c r="H183" s="3">
        <v>2177</v>
      </c>
      <c r="I183" s="4" t="s">
        <v>340</v>
      </c>
      <c r="J183" s="9" t="str">
        <f t="shared" si="26"/>
        <v>"LZS VICTORIA Chróścice"</v>
      </c>
      <c r="K183" s="9" t="str">
        <f t="shared" si="27"/>
        <v>"LZS VICTORIA Chróścice"</v>
      </c>
      <c r="L183" s="9" t="s">
        <v>342</v>
      </c>
      <c r="N183" s="1" t="s">
        <v>780</v>
      </c>
      <c r="O183" s="1" t="s">
        <v>196</v>
      </c>
      <c r="P183" s="1">
        <v>2375</v>
      </c>
      <c r="Q183" s="1" t="s">
        <v>380</v>
      </c>
      <c r="R183" s="1">
        <v>43702</v>
      </c>
      <c r="S183" s="1">
        <v>29059</v>
      </c>
      <c r="T183" s="1" t="s">
        <v>367</v>
      </c>
      <c r="U183" s="1" t="s">
        <v>368</v>
      </c>
      <c r="V183" s="1">
        <v>1999</v>
      </c>
      <c r="W183" s="1" t="s">
        <v>1433</v>
      </c>
      <c r="X183" s="1" t="s">
        <v>3</v>
      </c>
      <c r="Y183" s="1" t="s">
        <v>342</v>
      </c>
      <c r="AA183" t="str">
        <f t="shared" si="28"/>
        <v>Kozubek Magda</v>
      </c>
      <c r="AB183">
        <f t="shared" si="30"/>
        <v>43702</v>
      </c>
      <c r="AC183" t="str">
        <f t="shared" si="31"/>
        <v>Kozubek Magda</v>
      </c>
      <c r="AD183" t="str">
        <f t="shared" si="32"/>
        <v>2018/2019</v>
      </c>
      <c r="AE183" t="str">
        <f t="shared" si="33"/>
        <v>S</v>
      </c>
      <c r="AF183">
        <f t="shared" si="33"/>
        <v>43702</v>
      </c>
      <c r="AG183">
        <f t="shared" si="34"/>
        <v>2375</v>
      </c>
      <c r="AH183">
        <f t="shared" si="36"/>
        <v>1999</v>
      </c>
      <c r="AI183" t="str">
        <f t="shared" si="36"/>
        <v>"LZS VICTORIA Chróścice"</v>
      </c>
      <c r="AJ183" t="str">
        <f t="shared" si="36"/>
        <v>KTS MOKSiR Zawadzkie</v>
      </c>
      <c r="AK183" t="str">
        <f t="shared" si="29"/>
        <v>KTS MOKSiR Zawadzkie</v>
      </c>
      <c r="AL183" t="str">
        <f t="shared" si="35"/>
        <v>OPO</v>
      </c>
    </row>
    <row r="184" spans="1:38" x14ac:dyDescent="0.25">
      <c r="A184" s="2" t="str">
        <f t="shared" si="25"/>
        <v>Krzyżanowski Wojciech</v>
      </c>
      <c r="B184" s="3">
        <v>26181</v>
      </c>
      <c r="C184" s="4">
        <v>414</v>
      </c>
      <c r="D184" s="5" t="s">
        <v>1986</v>
      </c>
      <c r="E184" s="6" t="s">
        <v>1987</v>
      </c>
      <c r="F184" s="7">
        <v>26362</v>
      </c>
      <c r="G184" s="8" t="s">
        <v>339</v>
      </c>
      <c r="H184" s="3">
        <v>2178</v>
      </c>
      <c r="I184" s="4" t="s">
        <v>340</v>
      </c>
      <c r="J184" s="9" t="str">
        <f t="shared" si="26"/>
        <v>"LZS VICTORIA Chróścice"</v>
      </c>
      <c r="K184" s="9" t="str">
        <f t="shared" si="27"/>
        <v>"LZS VICTORIA Chróścice"</v>
      </c>
      <c r="L184" s="9" t="s">
        <v>342</v>
      </c>
      <c r="N184" s="1" t="s">
        <v>782</v>
      </c>
      <c r="O184" s="1" t="s">
        <v>197</v>
      </c>
      <c r="P184" s="1">
        <v>2376</v>
      </c>
      <c r="Q184" s="1" t="s">
        <v>380</v>
      </c>
      <c r="R184" s="1">
        <v>43702</v>
      </c>
      <c r="S184" s="1">
        <v>12985</v>
      </c>
      <c r="T184" s="1" t="s">
        <v>740</v>
      </c>
      <c r="U184" s="1" t="s">
        <v>656</v>
      </c>
      <c r="V184" s="1">
        <v>1946</v>
      </c>
      <c r="W184" s="1" t="s">
        <v>1433</v>
      </c>
      <c r="X184" s="1" t="s">
        <v>3</v>
      </c>
      <c r="Y184" s="1" t="s">
        <v>342</v>
      </c>
      <c r="AA184" t="str">
        <f t="shared" si="28"/>
        <v>Krzyżanowski Wojciech</v>
      </c>
      <c r="AB184">
        <f t="shared" si="30"/>
        <v>43702</v>
      </c>
      <c r="AC184" t="str">
        <f t="shared" si="31"/>
        <v>Krzyżanowski Wojciech</v>
      </c>
      <c r="AD184" t="str">
        <f t="shared" si="32"/>
        <v>2018/2019</v>
      </c>
      <c r="AE184" t="str">
        <f t="shared" si="33"/>
        <v>S</v>
      </c>
      <c r="AF184">
        <f t="shared" si="33"/>
        <v>43702</v>
      </c>
      <c r="AG184">
        <f t="shared" si="34"/>
        <v>2376</v>
      </c>
      <c r="AH184">
        <f t="shared" si="36"/>
        <v>1946</v>
      </c>
      <c r="AI184" t="str">
        <f t="shared" si="36"/>
        <v>"LZS VICTORIA Chróścice"</v>
      </c>
      <c r="AJ184" t="str">
        <f t="shared" si="36"/>
        <v>KTS MOKSiR Zawadzkie</v>
      </c>
      <c r="AK184" t="str">
        <f t="shared" si="29"/>
        <v>KTS MOKSiR Zawadzkie</v>
      </c>
      <c r="AL184" t="str">
        <f t="shared" si="35"/>
        <v>OPO</v>
      </c>
    </row>
    <row r="185" spans="1:38" x14ac:dyDescent="0.25">
      <c r="A185" s="2" t="str">
        <f t="shared" si="25"/>
        <v>Księżyk Krystian</v>
      </c>
      <c r="B185" s="3">
        <v>26181</v>
      </c>
      <c r="C185" s="4">
        <v>414</v>
      </c>
      <c r="D185" s="5" t="s">
        <v>1988</v>
      </c>
      <c r="E185" s="6" t="s">
        <v>1989</v>
      </c>
      <c r="F185" s="7">
        <v>26363</v>
      </c>
      <c r="G185" s="8" t="s">
        <v>339</v>
      </c>
      <c r="H185" s="3">
        <v>2179</v>
      </c>
      <c r="I185" s="4" t="s">
        <v>340</v>
      </c>
      <c r="J185" s="9" t="str">
        <f t="shared" si="26"/>
        <v>"LZS VICTORIA Chróścice"</v>
      </c>
      <c r="K185" s="9" t="str">
        <f t="shared" si="27"/>
        <v>"LZS VICTORIA Chróścice"</v>
      </c>
      <c r="L185" s="9" t="s">
        <v>342</v>
      </c>
      <c r="N185" s="1" t="s">
        <v>784</v>
      </c>
      <c r="O185" s="1" t="s">
        <v>1435</v>
      </c>
      <c r="P185" s="1">
        <v>11016</v>
      </c>
      <c r="Q185" s="1" t="s">
        <v>665</v>
      </c>
      <c r="R185" s="1">
        <v>43865</v>
      </c>
      <c r="S185" s="1">
        <v>53969</v>
      </c>
      <c r="T185" s="1" t="s">
        <v>1436</v>
      </c>
      <c r="U185" s="1" t="s">
        <v>600</v>
      </c>
      <c r="V185" s="1">
        <v>2009</v>
      </c>
      <c r="W185" s="1" t="s">
        <v>1433</v>
      </c>
      <c r="X185" s="1" t="s">
        <v>3</v>
      </c>
      <c r="Y185" s="1" t="s">
        <v>342</v>
      </c>
      <c r="AA185" t="str">
        <f t="shared" si="28"/>
        <v>Księżyk Krystian</v>
      </c>
      <c r="AB185">
        <f t="shared" si="30"/>
        <v>43865</v>
      </c>
      <c r="AC185" t="str">
        <f t="shared" si="31"/>
        <v>Księżyk Krystian</v>
      </c>
      <c r="AD185" t="str">
        <f t="shared" si="32"/>
        <v>2018/2019</v>
      </c>
      <c r="AE185" t="str">
        <f t="shared" si="33"/>
        <v>D</v>
      </c>
      <c r="AF185">
        <f t="shared" si="33"/>
        <v>43865</v>
      </c>
      <c r="AG185">
        <f t="shared" si="34"/>
        <v>11016</v>
      </c>
      <c r="AH185">
        <f t="shared" si="36"/>
        <v>2009</v>
      </c>
      <c r="AI185" t="str">
        <f t="shared" si="36"/>
        <v>"LZS VICTORIA Chróścice"</v>
      </c>
      <c r="AJ185" t="str">
        <f t="shared" si="36"/>
        <v>KTS MOKSiR Zawadzkie</v>
      </c>
      <c r="AK185" t="str">
        <f t="shared" si="29"/>
        <v>KTS MOKSiR Zawadzkie</v>
      </c>
      <c r="AL185" t="str">
        <f t="shared" si="35"/>
        <v>OPO</v>
      </c>
    </row>
    <row r="186" spans="1:38" x14ac:dyDescent="0.25">
      <c r="A186" s="2" t="str">
        <f t="shared" si="25"/>
        <v>Kurtz Daniel</v>
      </c>
      <c r="B186" s="3">
        <v>26181</v>
      </c>
      <c r="C186" s="4">
        <v>414</v>
      </c>
      <c r="D186" s="5" t="s">
        <v>1990</v>
      </c>
      <c r="E186" s="6" t="s">
        <v>1991</v>
      </c>
      <c r="F186" s="7">
        <v>26364</v>
      </c>
      <c r="G186" s="8" t="s">
        <v>339</v>
      </c>
      <c r="H186" s="3">
        <v>2180</v>
      </c>
      <c r="I186" s="4" t="s">
        <v>340</v>
      </c>
      <c r="J186" s="9" t="str">
        <f t="shared" si="26"/>
        <v>"LZS VICTORIA Chróścice"</v>
      </c>
      <c r="K186" s="9" t="str">
        <f t="shared" si="27"/>
        <v>"LZS VICTORIA Chróścice"</v>
      </c>
      <c r="L186" s="9" t="s">
        <v>342</v>
      </c>
      <c r="N186" s="1" t="s">
        <v>785</v>
      </c>
      <c r="O186" s="1" t="s">
        <v>199</v>
      </c>
      <c r="P186" s="1">
        <v>2382</v>
      </c>
      <c r="Q186" s="1" t="s">
        <v>381</v>
      </c>
      <c r="R186" s="1">
        <v>43702</v>
      </c>
      <c r="S186" s="1">
        <v>41373</v>
      </c>
      <c r="T186" s="1" t="s">
        <v>754</v>
      </c>
      <c r="U186" s="1" t="s">
        <v>445</v>
      </c>
      <c r="V186" s="1">
        <v>2006</v>
      </c>
      <c r="W186" s="1" t="s">
        <v>1433</v>
      </c>
      <c r="X186" s="1" t="s">
        <v>3</v>
      </c>
      <c r="Y186" s="1" t="s">
        <v>342</v>
      </c>
      <c r="AA186" t="str">
        <f t="shared" si="28"/>
        <v>Kurtz Daniel</v>
      </c>
      <c r="AB186">
        <f t="shared" si="30"/>
        <v>43702</v>
      </c>
      <c r="AC186" t="str">
        <f t="shared" si="31"/>
        <v>Kurtz Daniel</v>
      </c>
      <c r="AD186" t="str">
        <f t="shared" si="32"/>
        <v>2018/2019</v>
      </c>
      <c r="AE186" t="str">
        <f t="shared" si="33"/>
        <v>M</v>
      </c>
      <c r="AF186">
        <f t="shared" si="33"/>
        <v>43702</v>
      </c>
      <c r="AG186">
        <f t="shared" si="34"/>
        <v>2382</v>
      </c>
      <c r="AH186">
        <f t="shared" si="36"/>
        <v>2006</v>
      </c>
      <c r="AI186" t="str">
        <f t="shared" si="36"/>
        <v>"LZS VICTORIA Chróścice"</v>
      </c>
      <c r="AJ186" t="str">
        <f t="shared" si="36"/>
        <v>KTS MOKSiR Zawadzkie</v>
      </c>
      <c r="AK186" t="str">
        <f t="shared" si="29"/>
        <v>KTS MOKSiR Zawadzkie</v>
      </c>
      <c r="AL186" t="str">
        <f t="shared" si="35"/>
        <v>OPO</v>
      </c>
    </row>
    <row r="187" spans="1:38" x14ac:dyDescent="0.25">
      <c r="A187" s="2" t="str">
        <f t="shared" si="25"/>
        <v>Kwiatkowski Bartosz</v>
      </c>
      <c r="B187" s="3">
        <v>26181</v>
      </c>
      <c r="C187" s="4">
        <v>414</v>
      </c>
      <c r="D187" s="5" t="s">
        <v>1992</v>
      </c>
      <c r="E187" s="6" t="s">
        <v>1993</v>
      </c>
      <c r="F187" s="7">
        <v>26365</v>
      </c>
      <c r="G187" s="8" t="s">
        <v>339</v>
      </c>
      <c r="H187" s="3">
        <v>2181</v>
      </c>
      <c r="I187" s="4" t="s">
        <v>340</v>
      </c>
      <c r="J187" s="9" t="str">
        <f t="shared" si="26"/>
        <v>"LZS VICTORIA Chróścice"</v>
      </c>
      <c r="K187" s="9" t="str">
        <f t="shared" si="27"/>
        <v>"LZS VICTORIA Chróścice"</v>
      </c>
      <c r="L187" s="9" t="s">
        <v>342</v>
      </c>
      <c r="N187" s="1" t="s">
        <v>787</v>
      </c>
      <c r="O187" s="1" t="s">
        <v>201</v>
      </c>
      <c r="P187" s="1">
        <v>2383</v>
      </c>
      <c r="Q187" s="1" t="s">
        <v>381</v>
      </c>
      <c r="R187" s="1">
        <v>43702</v>
      </c>
      <c r="S187" s="1">
        <v>49544</v>
      </c>
      <c r="T187" s="1" t="s">
        <v>744</v>
      </c>
      <c r="U187" s="1" t="s">
        <v>491</v>
      </c>
      <c r="V187" s="1">
        <v>2006</v>
      </c>
      <c r="W187" s="1" t="s">
        <v>1433</v>
      </c>
      <c r="X187" s="1" t="s">
        <v>3</v>
      </c>
      <c r="Y187" s="1" t="s">
        <v>342</v>
      </c>
      <c r="AA187" t="str">
        <f t="shared" si="28"/>
        <v>Kwiatkowski Bartosz</v>
      </c>
      <c r="AB187">
        <f t="shared" si="30"/>
        <v>43702</v>
      </c>
      <c r="AC187" t="str">
        <f t="shared" si="31"/>
        <v>Kwiatkowski Bartosz</v>
      </c>
      <c r="AD187" t="str">
        <f t="shared" si="32"/>
        <v>2018/2019</v>
      </c>
      <c r="AE187" t="str">
        <f t="shared" si="33"/>
        <v>M</v>
      </c>
      <c r="AF187">
        <f t="shared" si="33"/>
        <v>43702</v>
      </c>
      <c r="AG187">
        <f t="shared" si="34"/>
        <v>2383</v>
      </c>
      <c r="AH187">
        <f t="shared" si="36"/>
        <v>2006</v>
      </c>
      <c r="AI187" t="str">
        <f t="shared" si="36"/>
        <v>"LZS VICTORIA Chróścice"</v>
      </c>
      <c r="AJ187" t="str">
        <f t="shared" si="36"/>
        <v>KTS MOKSiR Zawadzkie</v>
      </c>
      <c r="AK187" t="str">
        <f t="shared" si="29"/>
        <v>KTS MOKSiR Zawadzkie</v>
      </c>
      <c r="AL187" t="str">
        <f t="shared" si="35"/>
        <v>OPO</v>
      </c>
    </row>
    <row r="188" spans="1:38" x14ac:dyDescent="0.25">
      <c r="A188" s="2" t="str">
        <f t="shared" si="25"/>
        <v>Matros Izabela</v>
      </c>
      <c r="B188" s="3">
        <v>26181</v>
      </c>
      <c r="C188" s="4">
        <v>414</v>
      </c>
      <c r="D188" s="5" t="s">
        <v>1994</v>
      </c>
      <c r="E188" s="6" t="s">
        <v>1995</v>
      </c>
      <c r="F188" s="7">
        <v>26366</v>
      </c>
      <c r="G188" s="8" t="s">
        <v>339</v>
      </c>
      <c r="H188" s="3">
        <v>2182</v>
      </c>
      <c r="I188" s="4" t="s">
        <v>340</v>
      </c>
      <c r="J188" s="9" t="str">
        <f t="shared" si="26"/>
        <v>"LZS VICTORIA Chróścice"</v>
      </c>
      <c r="K188" s="9" t="str">
        <f t="shared" si="27"/>
        <v>"LZS VICTORIA Chróścice"</v>
      </c>
      <c r="L188" s="9" t="s">
        <v>342</v>
      </c>
      <c r="N188" s="1" t="s">
        <v>790</v>
      </c>
      <c r="O188" s="1" t="s">
        <v>203</v>
      </c>
      <c r="P188" s="1">
        <v>2384</v>
      </c>
      <c r="Q188" s="1" t="s">
        <v>381</v>
      </c>
      <c r="R188" s="1">
        <v>43702</v>
      </c>
      <c r="S188" s="1">
        <v>45144</v>
      </c>
      <c r="T188" s="1" t="s">
        <v>370</v>
      </c>
      <c r="U188" s="1" t="s">
        <v>371</v>
      </c>
      <c r="V188" s="1">
        <v>2007</v>
      </c>
      <c r="W188" s="1" t="s">
        <v>1433</v>
      </c>
      <c r="X188" s="1" t="s">
        <v>3</v>
      </c>
      <c r="Y188" s="1" t="s">
        <v>342</v>
      </c>
      <c r="AA188" t="str">
        <f t="shared" si="28"/>
        <v>Matros Izabela</v>
      </c>
      <c r="AB188">
        <f t="shared" si="30"/>
        <v>43702</v>
      </c>
      <c r="AC188" t="str">
        <f t="shared" si="31"/>
        <v>Matros Izabela</v>
      </c>
      <c r="AD188" t="str">
        <f t="shared" si="32"/>
        <v>2018/2019</v>
      </c>
      <c r="AE188" t="str">
        <f t="shared" si="33"/>
        <v>M</v>
      </c>
      <c r="AF188">
        <f t="shared" si="33"/>
        <v>43702</v>
      </c>
      <c r="AG188">
        <f t="shared" si="34"/>
        <v>2384</v>
      </c>
      <c r="AH188">
        <f t="shared" si="36"/>
        <v>2007</v>
      </c>
      <c r="AI188" t="str">
        <f t="shared" si="36"/>
        <v>"LZS VICTORIA Chróścice"</v>
      </c>
      <c r="AJ188" t="str">
        <f t="shared" si="36"/>
        <v>KTS MOKSiR Zawadzkie</v>
      </c>
      <c r="AK188" t="str">
        <f t="shared" si="29"/>
        <v>KTS MOKSiR Zawadzkie</v>
      </c>
      <c r="AL188" t="str">
        <f t="shared" si="35"/>
        <v>OPO</v>
      </c>
    </row>
    <row r="189" spans="1:38" x14ac:dyDescent="0.25">
      <c r="A189" s="2" t="str">
        <f t="shared" si="25"/>
        <v>Michno Krzysztof</v>
      </c>
      <c r="B189" s="3">
        <v>26181</v>
      </c>
      <c r="C189" s="4">
        <v>414</v>
      </c>
      <c r="D189" s="5" t="s">
        <v>1996</v>
      </c>
      <c r="E189" s="6" t="s">
        <v>1997</v>
      </c>
      <c r="F189" s="7">
        <v>26367</v>
      </c>
      <c r="G189" s="8" t="s">
        <v>339</v>
      </c>
      <c r="H189" s="3">
        <v>2183</v>
      </c>
      <c r="I189" s="4" t="s">
        <v>340</v>
      </c>
      <c r="J189" s="9" t="str">
        <f t="shared" si="26"/>
        <v>"LZS VICTORIA Chróścice"</v>
      </c>
      <c r="K189" s="9" t="str">
        <f t="shared" si="27"/>
        <v>"LZS VICTORIA Chróścice"</v>
      </c>
      <c r="L189" s="9" t="s">
        <v>342</v>
      </c>
      <c r="N189" s="1" t="s">
        <v>792</v>
      </c>
      <c r="O189" s="1" t="s">
        <v>204</v>
      </c>
      <c r="P189" s="1">
        <v>2385</v>
      </c>
      <c r="Q189" s="1" t="s">
        <v>381</v>
      </c>
      <c r="R189" s="1">
        <v>43702</v>
      </c>
      <c r="S189" s="1">
        <v>45147</v>
      </c>
      <c r="T189" s="1" t="s">
        <v>760</v>
      </c>
      <c r="U189" s="1" t="s">
        <v>403</v>
      </c>
      <c r="V189" s="1">
        <v>2007</v>
      </c>
      <c r="W189" s="1" t="s">
        <v>1433</v>
      </c>
      <c r="X189" s="1" t="s">
        <v>3</v>
      </c>
      <c r="Y189" s="1" t="s">
        <v>342</v>
      </c>
      <c r="AA189" t="str">
        <f t="shared" si="28"/>
        <v>Michno Krzysztof</v>
      </c>
      <c r="AB189">
        <f t="shared" si="30"/>
        <v>43702</v>
      </c>
      <c r="AC189" t="str">
        <f t="shared" si="31"/>
        <v>Michno Krzysztof</v>
      </c>
      <c r="AD189" t="str">
        <f t="shared" si="32"/>
        <v>2018/2019</v>
      </c>
      <c r="AE189" t="str">
        <f t="shared" si="33"/>
        <v>M</v>
      </c>
      <c r="AF189">
        <f t="shared" si="33"/>
        <v>43702</v>
      </c>
      <c r="AG189">
        <f t="shared" si="34"/>
        <v>2385</v>
      </c>
      <c r="AH189">
        <f t="shared" si="36"/>
        <v>2007</v>
      </c>
      <c r="AI189" t="str">
        <f t="shared" si="36"/>
        <v>"LZS VICTORIA Chróścice"</v>
      </c>
      <c r="AJ189" t="str">
        <f t="shared" si="36"/>
        <v>KTS MOKSiR Zawadzkie</v>
      </c>
      <c r="AK189" t="str">
        <f t="shared" si="29"/>
        <v>KTS MOKSiR Zawadzkie</v>
      </c>
      <c r="AL189" t="str">
        <f t="shared" si="35"/>
        <v>OPO</v>
      </c>
    </row>
    <row r="190" spans="1:38" x14ac:dyDescent="0.25">
      <c r="A190" s="2" t="str">
        <f t="shared" si="25"/>
        <v>Michno Marcin</v>
      </c>
      <c r="B190" s="3">
        <v>26181</v>
      </c>
      <c r="C190" s="4">
        <v>414</v>
      </c>
      <c r="D190" s="5" t="s">
        <v>1998</v>
      </c>
      <c r="E190" s="6" t="s">
        <v>1999</v>
      </c>
      <c r="F190" s="7">
        <v>26368</v>
      </c>
      <c r="G190" s="8" t="s">
        <v>339</v>
      </c>
      <c r="H190" s="3">
        <v>2184</v>
      </c>
      <c r="I190" s="4" t="s">
        <v>340</v>
      </c>
      <c r="J190" s="9" t="str">
        <f t="shared" si="26"/>
        <v>"LZS VICTORIA Chróścice"</v>
      </c>
      <c r="K190" s="9" t="str">
        <f t="shared" si="27"/>
        <v>"LZS VICTORIA Chróścice"</v>
      </c>
      <c r="L190" s="9" t="s">
        <v>342</v>
      </c>
      <c r="N190" s="1" t="s">
        <v>793</v>
      </c>
      <c r="O190" s="1" t="s">
        <v>1437</v>
      </c>
      <c r="P190" s="1">
        <v>2373</v>
      </c>
      <c r="Q190" s="1" t="s">
        <v>380</v>
      </c>
      <c r="R190" s="1">
        <v>43702</v>
      </c>
      <c r="S190" s="1">
        <v>51717</v>
      </c>
      <c r="T190" s="1" t="s">
        <v>760</v>
      </c>
      <c r="U190" s="1" t="s">
        <v>459</v>
      </c>
      <c r="V190" s="1">
        <v>1978</v>
      </c>
      <c r="W190" s="1" t="s">
        <v>1433</v>
      </c>
      <c r="X190" s="1" t="s">
        <v>3</v>
      </c>
      <c r="Y190" s="1" t="s">
        <v>342</v>
      </c>
      <c r="AA190" t="str">
        <f t="shared" si="28"/>
        <v>Michno Marcin</v>
      </c>
      <c r="AB190">
        <f t="shared" si="30"/>
        <v>43702</v>
      </c>
      <c r="AC190" t="str">
        <f t="shared" si="31"/>
        <v>Michno Marcin</v>
      </c>
      <c r="AD190" t="str">
        <f t="shared" si="32"/>
        <v>2018/2019</v>
      </c>
      <c r="AE190" t="str">
        <f t="shared" si="33"/>
        <v>S</v>
      </c>
      <c r="AF190">
        <f t="shared" si="33"/>
        <v>43702</v>
      </c>
      <c r="AG190">
        <f t="shared" si="34"/>
        <v>2373</v>
      </c>
      <c r="AH190">
        <f t="shared" si="36"/>
        <v>1978</v>
      </c>
      <c r="AI190" t="str">
        <f t="shared" si="36"/>
        <v>"LZS VICTORIA Chróścice"</v>
      </c>
      <c r="AJ190" t="str">
        <f t="shared" si="36"/>
        <v>KTS MOKSiR Zawadzkie</v>
      </c>
      <c r="AK190" t="str">
        <f t="shared" si="29"/>
        <v>KTS MOKSiR Zawadzkie</v>
      </c>
      <c r="AL190" t="str">
        <f t="shared" si="35"/>
        <v>OPO</v>
      </c>
    </row>
    <row r="191" spans="1:38" x14ac:dyDescent="0.25">
      <c r="A191" s="2" t="str">
        <f t="shared" si="25"/>
        <v>Michno Mateusz</v>
      </c>
      <c r="B191" s="3">
        <v>26181</v>
      </c>
      <c r="C191" s="4">
        <v>414</v>
      </c>
      <c r="D191" s="5" t="s">
        <v>2000</v>
      </c>
      <c r="E191" s="6" t="s">
        <v>2001</v>
      </c>
      <c r="F191" s="7">
        <v>26369</v>
      </c>
      <c r="G191" s="8" t="s">
        <v>339</v>
      </c>
      <c r="H191" s="3">
        <v>2185</v>
      </c>
      <c r="I191" s="4" t="s">
        <v>340</v>
      </c>
      <c r="J191" s="9" t="str">
        <f t="shared" si="26"/>
        <v>"LZS VICTORIA Chróścice"</v>
      </c>
      <c r="K191" s="9" t="str">
        <f t="shared" si="27"/>
        <v>"LZS VICTORIA Chróścice"</v>
      </c>
      <c r="L191" s="9" t="s">
        <v>342</v>
      </c>
      <c r="N191" s="1" t="s">
        <v>794</v>
      </c>
      <c r="O191" s="1" t="s">
        <v>1438</v>
      </c>
      <c r="P191" s="1">
        <v>11015</v>
      </c>
      <c r="Q191" s="1" t="s">
        <v>665</v>
      </c>
      <c r="R191" s="1">
        <v>43865</v>
      </c>
      <c r="S191" s="1">
        <v>53968</v>
      </c>
      <c r="T191" s="1" t="s">
        <v>760</v>
      </c>
      <c r="U191" s="1" t="s">
        <v>519</v>
      </c>
      <c r="V191" s="1">
        <v>2009</v>
      </c>
      <c r="W191" s="1" t="s">
        <v>1433</v>
      </c>
      <c r="X191" s="1" t="s">
        <v>3</v>
      </c>
      <c r="Y191" s="1" t="s">
        <v>342</v>
      </c>
      <c r="AA191" t="str">
        <f t="shared" si="28"/>
        <v>Michno Mateusz</v>
      </c>
      <c r="AB191">
        <f t="shared" si="30"/>
        <v>43865</v>
      </c>
      <c r="AC191" t="str">
        <f t="shared" si="31"/>
        <v>Michno Mateusz</v>
      </c>
      <c r="AD191" t="str">
        <f t="shared" si="32"/>
        <v>2018/2019</v>
      </c>
      <c r="AE191" t="str">
        <f t="shared" si="33"/>
        <v>D</v>
      </c>
      <c r="AF191">
        <f t="shared" si="33"/>
        <v>43865</v>
      </c>
      <c r="AG191">
        <f t="shared" si="34"/>
        <v>11015</v>
      </c>
      <c r="AH191">
        <f t="shared" si="36"/>
        <v>2009</v>
      </c>
      <c r="AI191" t="str">
        <f t="shared" si="36"/>
        <v>"LZS VICTORIA Chróścice"</v>
      </c>
      <c r="AJ191" t="str">
        <f t="shared" si="36"/>
        <v>KTS MOKSiR Zawadzkie</v>
      </c>
      <c r="AK191" t="str">
        <f t="shared" si="29"/>
        <v>KTS MOKSiR Zawadzkie</v>
      </c>
      <c r="AL191" t="str">
        <f t="shared" si="35"/>
        <v>OPO</v>
      </c>
    </row>
    <row r="192" spans="1:38" x14ac:dyDescent="0.25">
      <c r="A192" s="2" t="str">
        <f t="shared" si="25"/>
        <v>Ogrodnik Nikola</v>
      </c>
      <c r="B192" s="3">
        <v>26181</v>
      </c>
      <c r="C192" s="4">
        <v>414</v>
      </c>
      <c r="D192" s="5" t="s">
        <v>2002</v>
      </c>
      <c r="E192" s="6" t="s">
        <v>2003</v>
      </c>
      <c r="F192" s="7">
        <v>26370</v>
      </c>
      <c r="G192" s="8" t="s">
        <v>339</v>
      </c>
      <c r="H192" s="3">
        <v>2186</v>
      </c>
      <c r="I192" s="4" t="s">
        <v>340</v>
      </c>
      <c r="J192" s="9" t="str">
        <f t="shared" si="26"/>
        <v>"LZS VICTORIA Chróścice"</v>
      </c>
      <c r="K192" s="9" t="str">
        <f t="shared" si="27"/>
        <v>"LZS VICTORIA Chróścice"</v>
      </c>
      <c r="L192" s="9" t="s">
        <v>342</v>
      </c>
      <c r="N192" s="1" t="s">
        <v>796</v>
      </c>
      <c r="O192" s="1" t="s">
        <v>1439</v>
      </c>
      <c r="P192" s="1">
        <v>2380</v>
      </c>
      <c r="Q192" s="1" t="s">
        <v>381</v>
      </c>
      <c r="R192" s="1">
        <v>43702</v>
      </c>
      <c r="S192" s="1">
        <v>51718</v>
      </c>
      <c r="T192" s="1" t="s">
        <v>1440</v>
      </c>
      <c r="U192" s="1" t="s">
        <v>1441</v>
      </c>
      <c r="V192" s="1">
        <v>2010</v>
      </c>
      <c r="W192" s="1" t="s">
        <v>1433</v>
      </c>
      <c r="X192" s="1" t="s">
        <v>3</v>
      </c>
      <c r="Y192" s="1" t="s">
        <v>342</v>
      </c>
      <c r="AA192" t="str">
        <f t="shared" si="28"/>
        <v>Ogrodnik Nikola</v>
      </c>
      <c r="AB192">
        <f t="shared" si="30"/>
        <v>43702</v>
      </c>
      <c r="AC192" t="str">
        <f t="shared" si="31"/>
        <v>Ogrodnik Nikola</v>
      </c>
      <c r="AD192" t="str">
        <f t="shared" si="32"/>
        <v>2018/2019</v>
      </c>
      <c r="AE192" t="str">
        <f t="shared" si="33"/>
        <v>M</v>
      </c>
      <c r="AF192">
        <f t="shared" si="33"/>
        <v>43702</v>
      </c>
      <c r="AG192">
        <f t="shared" si="34"/>
        <v>2380</v>
      </c>
      <c r="AH192">
        <f t="shared" si="36"/>
        <v>2010</v>
      </c>
      <c r="AI192" t="str">
        <f t="shared" si="36"/>
        <v>"LZS VICTORIA Chróścice"</v>
      </c>
      <c r="AJ192" t="str">
        <f t="shared" si="36"/>
        <v>KTS MOKSiR Zawadzkie</v>
      </c>
      <c r="AK192" t="str">
        <f t="shared" si="29"/>
        <v>KTS MOKSiR Zawadzkie</v>
      </c>
      <c r="AL192" t="str">
        <f t="shared" si="35"/>
        <v>OPO</v>
      </c>
    </row>
    <row r="193" spans="1:38" x14ac:dyDescent="0.25">
      <c r="A193" s="2" t="str">
        <f t="shared" si="25"/>
        <v>Ogrodnik Olivier</v>
      </c>
      <c r="B193" s="3">
        <v>26181</v>
      </c>
      <c r="C193" s="4">
        <v>414</v>
      </c>
      <c r="D193" s="5" t="s">
        <v>2004</v>
      </c>
      <c r="E193" s="6" t="s">
        <v>2005</v>
      </c>
      <c r="F193" s="7">
        <v>26371</v>
      </c>
      <c r="G193" s="8" t="s">
        <v>339</v>
      </c>
      <c r="H193" s="3">
        <v>2187</v>
      </c>
      <c r="I193" s="4" t="s">
        <v>340</v>
      </c>
      <c r="J193" s="9" t="str">
        <f t="shared" si="26"/>
        <v>"LZS VICTORIA Chróścice"</v>
      </c>
      <c r="K193" s="9" t="str">
        <f t="shared" si="27"/>
        <v>"LZS VICTORIA Chróścice"</v>
      </c>
      <c r="L193" s="9" t="s">
        <v>342</v>
      </c>
      <c r="N193" s="1" t="s">
        <v>797</v>
      </c>
      <c r="O193" s="1" t="s">
        <v>1442</v>
      </c>
      <c r="P193" s="1">
        <v>2391</v>
      </c>
      <c r="Q193" s="1" t="s">
        <v>665</v>
      </c>
      <c r="R193" s="1">
        <v>43702</v>
      </c>
      <c r="S193" s="1">
        <v>51720</v>
      </c>
      <c r="T193" s="1" t="s">
        <v>1440</v>
      </c>
      <c r="U193" s="1" t="s">
        <v>838</v>
      </c>
      <c r="V193" s="1">
        <v>2012</v>
      </c>
      <c r="W193" s="1" t="s">
        <v>1433</v>
      </c>
      <c r="X193" s="1" t="s">
        <v>3</v>
      </c>
      <c r="Y193" s="1" t="s">
        <v>342</v>
      </c>
      <c r="AA193" t="str">
        <f t="shared" si="28"/>
        <v>Ogrodnik Olivier</v>
      </c>
      <c r="AB193">
        <f t="shared" si="30"/>
        <v>43702</v>
      </c>
      <c r="AC193" t="str">
        <f t="shared" si="31"/>
        <v>Ogrodnik Olivier</v>
      </c>
      <c r="AD193" t="str">
        <f t="shared" si="32"/>
        <v>2018/2019</v>
      </c>
      <c r="AE193" t="str">
        <f t="shared" si="33"/>
        <v>D</v>
      </c>
      <c r="AF193">
        <f t="shared" si="33"/>
        <v>43702</v>
      </c>
      <c r="AG193">
        <f t="shared" si="34"/>
        <v>2391</v>
      </c>
      <c r="AH193">
        <f t="shared" si="36"/>
        <v>2012</v>
      </c>
      <c r="AI193" t="str">
        <f t="shared" si="36"/>
        <v>"LZS VICTORIA Chróścice"</v>
      </c>
      <c r="AJ193" t="str">
        <f t="shared" si="36"/>
        <v>KTS MOKSiR Zawadzkie</v>
      </c>
      <c r="AK193" t="str">
        <f t="shared" si="29"/>
        <v>KTS MOKSiR Zawadzkie</v>
      </c>
      <c r="AL193" t="str">
        <f t="shared" si="35"/>
        <v>OPO</v>
      </c>
    </row>
    <row r="194" spans="1:38" x14ac:dyDescent="0.25">
      <c r="A194" s="2" t="str">
        <f t="shared" si="25"/>
        <v>Osińska Katarzyna</v>
      </c>
      <c r="B194" s="3">
        <v>26181</v>
      </c>
      <c r="C194" s="4">
        <v>414</v>
      </c>
      <c r="D194" s="5" t="s">
        <v>2006</v>
      </c>
      <c r="E194" s="6" t="s">
        <v>2007</v>
      </c>
      <c r="F194" s="7">
        <v>26372</v>
      </c>
      <c r="G194" s="8" t="s">
        <v>339</v>
      </c>
      <c r="H194" s="3">
        <v>2188</v>
      </c>
      <c r="I194" s="4" t="s">
        <v>340</v>
      </c>
      <c r="J194" s="9" t="str">
        <f t="shared" si="26"/>
        <v>"LZS VICTORIA Chróścice"</v>
      </c>
      <c r="K194" s="9" t="str">
        <f t="shared" si="27"/>
        <v>"LZS VICTORIA Chróścice"</v>
      </c>
      <c r="L194" s="9" t="s">
        <v>342</v>
      </c>
      <c r="N194" s="1" t="s">
        <v>799</v>
      </c>
      <c r="O194" s="1" t="s">
        <v>151</v>
      </c>
      <c r="P194" s="1">
        <v>2377</v>
      </c>
      <c r="Q194" s="1" t="s">
        <v>380</v>
      </c>
      <c r="R194" s="1">
        <v>43702</v>
      </c>
      <c r="S194" s="1">
        <v>21858</v>
      </c>
      <c r="T194" s="1" t="s">
        <v>351</v>
      </c>
      <c r="U194" s="1" t="s">
        <v>352</v>
      </c>
      <c r="V194" s="1">
        <v>1994</v>
      </c>
      <c r="W194" s="1" t="s">
        <v>1433</v>
      </c>
      <c r="X194" s="1" t="s">
        <v>3</v>
      </c>
      <c r="Y194" s="1" t="s">
        <v>342</v>
      </c>
      <c r="AA194" t="str">
        <f t="shared" si="28"/>
        <v>Osińska Katarzyna</v>
      </c>
      <c r="AB194">
        <f t="shared" si="30"/>
        <v>43702</v>
      </c>
      <c r="AC194" t="str">
        <f t="shared" si="31"/>
        <v>Osińska Katarzyna</v>
      </c>
      <c r="AD194" t="str">
        <f t="shared" si="32"/>
        <v>2018/2019</v>
      </c>
      <c r="AE194" t="str">
        <f t="shared" si="33"/>
        <v>S</v>
      </c>
      <c r="AF194">
        <f t="shared" si="33"/>
        <v>43702</v>
      </c>
      <c r="AG194">
        <f t="shared" si="34"/>
        <v>2377</v>
      </c>
      <c r="AH194">
        <f t="shared" si="36"/>
        <v>1994</v>
      </c>
      <c r="AI194" t="str">
        <f t="shared" si="36"/>
        <v>"LZS VICTORIA Chróścice"</v>
      </c>
      <c r="AJ194" t="str">
        <f t="shared" si="36"/>
        <v>KTS MOKSiR Zawadzkie</v>
      </c>
      <c r="AK194" t="str">
        <f t="shared" si="29"/>
        <v>KTS MOKSiR Zawadzkie</v>
      </c>
      <c r="AL194" t="str">
        <f t="shared" si="35"/>
        <v>OPO</v>
      </c>
    </row>
    <row r="195" spans="1:38" x14ac:dyDescent="0.25">
      <c r="A195" s="2" t="str">
        <f t="shared" si="25"/>
        <v>Pawelec Natalia</v>
      </c>
      <c r="B195" s="3">
        <v>26181</v>
      </c>
      <c r="C195" s="4">
        <v>414</v>
      </c>
      <c r="D195" s="5" t="s">
        <v>2008</v>
      </c>
      <c r="E195" s="6" t="s">
        <v>2009</v>
      </c>
      <c r="F195" s="7">
        <v>26373</v>
      </c>
      <c r="G195" s="8" t="s">
        <v>339</v>
      </c>
      <c r="H195" s="3">
        <v>2189</v>
      </c>
      <c r="I195" s="4" t="s">
        <v>340</v>
      </c>
      <c r="J195" s="9" t="str">
        <f t="shared" si="26"/>
        <v>"LZS VICTORIA Chróścice"</v>
      </c>
      <c r="K195" s="9" t="str">
        <f t="shared" si="27"/>
        <v>"LZS VICTORIA Chróścice"</v>
      </c>
      <c r="L195" s="9" t="s">
        <v>342</v>
      </c>
      <c r="N195" s="1" t="s">
        <v>802</v>
      </c>
      <c r="O195" s="1" t="s">
        <v>207</v>
      </c>
      <c r="P195" s="1">
        <v>2386</v>
      </c>
      <c r="Q195" s="1" t="s">
        <v>381</v>
      </c>
      <c r="R195" s="1">
        <v>43702</v>
      </c>
      <c r="S195" s="1">
        <v>37671</v>
      </c>
      <c r="T195" s="1" t="s">
        <v>373</v>
      </c>
      <c r="U195" s="1" t="s">
        <v>349</v>
      </c>
      <c r="V195" s="1">
        <v>2002</v>
      </c>
      <c r="W195" s="1" t="s">
        <v>1433</v>
      </c>
      <c r="X195" s="1" t="s">
        <v>3</v>
      </c>
      <c r="Y195" s="1" t="s">
        <v>342</v>
      </c>
      <c r="AA195" t="str">
        <f t="shared" si="28"/>
        <v>Pawelec Natalia</v>
      </c>
      <c r="AB195">
        <f t="shared" si="30"/>
        <v>43702</v>
      </c>
      <c r="AC195" t="str">
        <f t="shared" si="31"/>
        <v>Pawelec Natalia</v>
      </c>
      <c r="AD195" t="str">
        <f t="shared" si="32"/>
        <v>2018/2019</v>
      </c>
      <c r="AE195" t="str">
        <f t="shared" si="33"/>
        <v>M</v>
      </c>
      <c r="AF195">
        <f t="shared" si="33"/>
        <v>43702</v>
      </c>
      <c r="AG195">
        <f t="shared" si="34"/>
        <v>2386</v>
      </c>
      <c r="AH195">
        <f t="shared" si="36"/>
        <v>2002</v>
      </c>
      <c r="AI195" t="str">
        <f t="shared" si="36"/>
        <v>"LZS VICTORIA Chróścice"</v>
      </c>
      <c r="AJ195" t="str">
        <f t="shared" si="36"/>
        <v>KTS MOKSiR Zawadzkie</v>
      </c>
      <c r="AK195" t="str">
        <f t="shared" si="29"/>
        <v>KTS MOKSiR Zawadzkie</v>
      </c>
      <c r="AL195" t="str">
        <f t="shared" si="35"/>
        <v>OPO</v>
      </c>
    </row>
    <row r="196" spans="1:38" x14ac:dyDescent="0.25">
      <c r="A196" s="2" t="str">
        <f t="shared" ref="A196:A259" si="37">O196</f>
        <v>Pawelec Sylwia</v>
      </c>
      <c r="B196" s="3">
        <v>26181</v>
      </c>
      <c r="C196" s="4">
        <v>414</v>
      </c>
      <c r="D196" s="5" t="s">
        <v>2010</v>
      </c>
      <c r="E196" s="6" t="s">
        <v>2011</v>
      </c>
      <c r="F196" s="7">
        <v>26374</v>
      </c>
      <c r="G196" s="8" t="s">
        <v>339</v>
      </c>
      <c r="H196" s="3">
        <v>2190</v>
      </c>
      <c r="I196" s="4" t="s">
        <v>340</v>
      </c>
      <c r="J196" s="9" t="str">
        <f t="shared" ref="J196:J259" si="38">W196</f>
        <v>"LZS VICTORIA Chróścice"</v>
      </c>
      <c r="K196" s="9" t="str">
        <f t="shared" ref="K196:K259" si="39">J196</f>
        <v>"LZS VICTORIA Chróścice"</v>
      </c>
      <c r="L196" s="9" t="s">
        <v>342</v>
      </c>
      <c r="N196" s="1" t="s">
        <v>806</v>
      </c>
      <c r="O196" s="1" t="s">
        <v>208</v>
      </c>
      <c r="P196" s="1">
        <v>2387</v>
      </c>
      <c r="Q196" s="1" t="s">
        <v>381</v>
      </c>
      <c r="R196" s="1">
        <v>43702</v>
      </c>
      <c r="S196" s="1">
        <v>37672</v>
      </c>
      <c r="T196" s="1" t="s">
        <v>373</v>
      </c>
      <c r="U196" s="1" t="s">
        <v>767</v>
      </c>
      <c r="V196" s="1">
        <v>2003</v>
      </c>
      <c r="W196" s="1" t="s">
        <v>1433</v>
      </c>
      <c r="X196" s="1" t="s">
        <v>3</v>
      </c>
      <c r="Y196" s="1" t="s">
        <v>342</v>
      </c>
      <c r="AA196" t="str">
        <f t="shared" ref="AA196:AA259" si="40">CONCATENATE(T196," ",U196)</f>
        <v>Pawelec Sylwia</v>
      </c>
      <c r="AB196">
        <f t="shared" si="30"/>
        <v>43702</v>
      </c>
      <c r="AC196" t="str">
        <f t="shared" si="31"/>
        <v>Pawelec Sylwia</v>
      </c>
      <c r="AD196" t="str">
        <f t="shared" si="32"/>
        <v>2018/2019</v>
      </c>
      <c r="AE196" t="str">
        <f t="shared" si="33"/>
        <v>M</v>
      </c>
      <c r="AF196">
        <f t="shared" si="33"/>
        <v>43702</v>
      </c>
      <c r="AG196">
        <f t="shared" si="34"/>
        <v>2387</v>
      </c>
      <c r="AH196">
        <f t="shared" si="36"/>
        <v>2003</v>
      </c>
      <c r="AI196" t="str">
        <f t="shared" si="36"/>
        <v>"LZS VICTORIA Chróścice"</v>
      </c>
      <c r="AJ196" t="str">
        <f t="shared" si="36"/>
        <v>KTS MOKSiR Zawadzkie</v>
      </c>
      <c r="AK196" t="str">
        <f t="shared" ref="AK196:AK259" si="41">AJ196</f>
        <v>KTS MOKSiR Zawadzkie</v>
      </c>
      <c r="AL196" t="str">
        <f t="shared" si="35"/>
        <v>OPO</v>
      </c>
    </row>
    <row r="197" spans="1:38" x14ac:dyDescent="0.25">
      <c r="A197" s="2" t="str">
        <f t="shared" si="37"/>
        <v>Urban Dariusz</v>
      </c>
      <c r="B197" s="3">
        <v>26181</v>
      </c>
      <c r="C197" s="4">
        <v>414</v>
      </c>
      <c r="D197" s="5" t="s">
        <v>2012</v>
      </c>
      <c r="E197" s="6" t="s">
        <v>2013</v>
      </c>
      <c r="F197" s="7">
        <v>26375</v>
      </c>
      <c r="G197" s="8" t="s">
        <v>339</v>
      </c>
      <c r="H197" s="3">
        <v>2191</v>
      </c>
      <c r="I197" s="4" t="s">
        <v>340</v>
      </c>
      <c r="J197" s="9" t="str">
        <f t="shared" si="38"/>
        <v>"LZS VICTORIA Chróścice"</v>
      </c>
      <c r="K197" s="9" t="str">
        <f t="shared" si="39"/>
        <v>"LZS VICTORIA Chróścice"</v>
      </c>
      <c r="L197" s="9" t="s">
        <v>342</v>
      </c>
      <c r="N197" s="1" t="s">
        <v>808</v>
      </c>
      <c r="O197" s="1" t="s">
        <v>1443</v>
      </c>
      <c r="P197" s="1">
        <v>2372</v>
      </c>
      <c r="Q197" s="1" t="s">
        <v>380</v>
      </c>
      <c r="R197" s="1">
        <v>43702</v>
      </c>
      <c r="S197" s="1">
        <v>51716</v>
      </c>
      <c r="T197" s="1" t="s">
        <v>1444</v>
      </c>
      <c r="U197" s="1" t="s">
        <v>472</v>
      </c>
      <c r="V197" s="1">
        <v>1971</v>
      </c>
      <c r="W197" s="1" t="s">
        <v>1433</v>
      </c>
      <c r="X197" s="1" t="s">
        <v>3</v>
      </c>
      <c r="Y197" s="1" t="s">
        <v>342</v>
      </c>
      <c r="AA197" t="str">
        <f t="shared" si="40"/>
        <v>Urban Dariusz</v>
      </c>
      <c r="AB197">
        <f t="shared" ref="AB197:AB260" si="42">R197</f>
        <v>43702</v>
      </c>
      <c r="AC197" t="str">
        <f t="shared" ref="AC197:AC260" si="43">O197</f>
        <v>Urban Dariusz</v>
      </c>
      <c r="AD197" t="str">
        <f t="shared" ref="AD197:AD260" si="44">AD196</f>
        <v>2018/2019</v>
      </c>
      <c r="AE197" t="str">
        <f t="shared" ref="AE197:AF260" si="45">Q197</f>
        <v>S</v>
      </c>
      <c r="AF197">
        <f t="shared" si="45"/>
        <v>43702</v>
      </c>
      <c r="AG197">
        <f t="shared" ref="AG197:AG260" si="46">P197</f>
        <v>2372</v>
      </c>
      <c r="AH197">
        <f t="shared" si="36"/>
        <v>1971</v>
      </c>
      <c r="AI197" t="str">
        <f t="shared" si="36"/>
        <v>"LZS VICTORIA Chróścice"</v>
      </c>
      <c r="AJ197" t="str">
        <f t="shared" si="36"/>
        <v>KTS MOKSiR Zawadzkie</v>
      </c>
      <c r="AK197" t="str">
        <f t="shared" si="41"/>
        <v>KTS MOKSiR Zawadzkie</v>
      </c>
      <c r="AL197" t="str">
        <f t="shared" ref="AL197:AL260" si="47">Y197</f>
        <v>OPO</v>
      </c>
    </row>
    <row r="198" spans="1:38" x14ac:dyDescent="0.25">
      <c r="A198" s="2" t="str">
        <f t="shared" si="37"/>
        <v>Wilińska Olivia</v>
      </c>
      <c r="B198" s="3">
        <v>26181</v>
      </c>
      <c r="C198" s="4">
        <v>414</v>
      </c>
      <c r="D198" s="5" t="s">
        <v>2014</v>
      </c>
      <c r="E198" s="6" t="s">
        <v>2015</v>
      </c>
      <c r="F198" s="7">
        <v>26376</v>
      </c>
      <c r="G198" s="8" t="s">
        <v>339</v>
      </c>
      <c r="H198" s="3">
        <v>2192</v>
      </c>
      <c r="I198" s="4" t="s">
        <v>340</v>
      </c>
      <c r="J198" s="9" t="str">
        <f t="shared" si="38"/>
        <v>"LZS VICTORIA Chróścice"</v>
      </c>
      <c r="K198" s="9" t="str">
        <f t="shared" si="39"/>
        <v>"LZS VICTORIA Chróścice"</v>
      </c>
      <c r="L198" s="9" t="s">
        <v>342</v>
      </c>
      <c r="N198" s="1" t="s">
        <v>811</v>
      </c>
      <c r="O198" s="1" t="s">
        <v>212</v>
      </c>
      <c r="P198" s="1">
        <v>2389</v>
      </c>
      <c r="Q198" s="1" t="s">
        <v>381</v>
      </c>
      <c r="R198" s="1">
        <v>43702</v>
      </c>
      <c r="S198" s="1">
        <v>49545</v>
      </c>
      <c r="T198" s="1" t="s">
        <v>746</v>
      </c>
      <c r="U198" s="1" t="s">
        <v>747</v>
      </c>
      <c r="V198" s="1">
        <v>2007</v>
      </c>
      <c r="W198" s="1" t="s">
        <v>1433</v>
      </c>
      <c r="X198" s="1" t="s">
        <v>3</v>
      </c>
      <c r="Y198" s="1" t="s">
        <v>342</v>
      </c>
      <c r="AA198" t="str">
        <f t="shared" si="40"/>
        <v>Wilińska Olivia</v>
      </c>
      <c r="AB198">
        <f t="shared" si="42"/>
        <v>43702</v>
      </c>
      <c r="AC198" t="str">
        <f t="shared" si="43"/>
        <v>Wilińska Olivia</v>
      </c>
      <c r="AD198" t="str">
        <f t="shared" si="44"/>
        <v>2018/2019</v>
      </c>
      <c r="AE198" t="str">
        <f t="shared" si="45"/>
        <v>M</v>
      </c>
      <c r="AF198">
        <f t="shared" si="45"/>
        <v>43702</v>
      </c>
      <c r="AG198">
        <f t="shared" si="46"/>
        <v>2389</v>
      </c>
      <c r="AH198">
        <f t="shared" si="36"/>
        <v>2007</v>
      </c>
      <c r="AI198" t="str">
        <f t="shared" si="36"/>
        <v>"LZS VICTORIA Chróścice"</v>
      </c>
      <c r="AJ198" t="str">
        <f t="shared" si="36"/>
        <v>KTS MOKSiR Zawadzkie</v>
      </c>
      <c r="AK198" t="str">
        <f t="shared" si="41"/>
        <v>KTS MOKSiR Zawadzkie</v>
      </c>
      <c r="AL198" t="str">
        <f t="shared" si="47"/>
        <v>OPO</v>
      </c>
    </row>
    <row r="199" spans="1:38" x14ac:dyDescent="0.25">
      <c r="A199" s="2" t="str">
        <f t="shared" si="37"/>
        <v>Wójcik Julia</v>
      </c>
      <c r="B199" s="3">
        <v>26181</v>
      </c>
      <c r="C199" s="4">
        <v>414</v>
      </c>
      <c r="D199" s="5" t="s">
        <v>2016</v>
      </c>
      <c r="E199" s="6" t="s">
        <v>2017</v>
      </c>
      <c r="F199" s="7">
        <v>26377</v>
      </c>
      <c r="G199" s="8" t="s">
        <v>339</v>
      </c>
      <c r="H199" s="3">
        <v>2193</v>
      </c>
      <c r="I199" s="4" t="s">
        <v>340</v>
      </c>
      <c r="J199" s="9" t="str">
        <f t="shared" si="38"/>
        <v>"LZS VICTORIA Chróścice"</v>
      </c>
      <c r="K199" s="9" t="str">
        <f t="shared" si="39"/>
        <v>"LZS VICTORIA Chróścice"</v>
      </c>
      <c r="L199" s="9" t="s">
        <v>342</v>
      </c>
      <c r="N199" s="1" t="s">
        <v>813</v>
      </c>
      <c r="O199" s="1" t="s">
        <v>214</v>
      </c>
      <c r="P199" s="1">
        <v>2378</v>
      </c>
      <c r="Q199" s="1" t="s">
        <v>380</v>
      </c>
      <c r="R199" s="1">
        <v>43702</v>
      </c>
      <c r="S199" s="1">
        <v>29060</v>
      </c>
      <c r="T199" s="1" t="s">
        <v>375</v>
      </c>
      <c r="U199" s="1" t="s">
        <v>365</v>
      </c>
      <c r="V199" s="1">
        <v>2000</v>
      </c>
      <c r="W199" s="1" t="s">
        <v>1433</v>
      </c>
      <c r="X199" s="1" t="s">
        <v>3</v>
      </c>
      <c r="Y199" s="1" t="s">
        <v>342</v>
      </c>
      <c r="AA199" t="str">
        <f t="shared" si="40"/>
        <v>Wójcik Julia</v>
      </c>
      <c r="AB199">
        <f t="shared" si="42"/>
        <v>43702</v>
      </c>
      <c r="AC199" t="str">
        <f t="shared" si="43"/>
        <v>Wójcik Julia</v>
      </c>
      <c r="AD199" t="str">
        <f t="shared" si="44"/>
        <v>2018/2019</v>
      </c>
      <c r="AE199" t="str">
        <f t="shared" si="45"/>
        <v>S</v>
      </c>
      <c r="AF199">
        <f t="shared" si="45"/>
        <v>43702</v>
      </c>
      <c r="AG199">
        <f t="shared" si="46"/>
        <v>2378</v>
      </c>
      <c r="AH199">
        <f t="shared" si="36"/>
        <v>2000</v>
      </c>
      <c r="AI199" t="str">
        <f t="shared" si="36"/>
        <v>"LZS VICTORIA Chróścice"</v>
      </c>
      <c r="AJ199" t="str">
        <f t="shared" si="36"/>
        <v>KTS MOKSiR Zawadzkie</v>
      </c>
      <c r="AK199" t="str">
        <f t="shared" si="41"/>
        <v>KTS MOKSiR Zawadzkie</v>
      </c>
      <c r="AL199" t="str">
        <f t="shared" si="47"/>
        <v>OPO</v>
      </c>
    </row>
    <row r="200" spans="1:38" x14ac:dyDescent="0.25">
      <c r="A200" s="2" t="str">
        <f t="shared" si="37"/>
        <v>Zyzik Nicole</v>
      </c>
      <c r="B200" s="3">
        <v>26181</v>
      </c>
      <c r="C200" s="4">
        <v>414</v>
      </c>
      <c r="D200" s="5" t="s">
        <v>2018</v>
      </c>
      <c r="E200" s="6" t="s">
        <v>2019</v>
      </c>
      <c r="F200" s="7">
        <v>26378</v>
      </c>
      <c r="G200" s="8" t="s">
        <v>339</v>
      </c>
      <c r="H200" s="3">
        <v>2194</v>
      </c>
      <c r="I200" s="4" t="s">
        <v>340</v>
      </c>
      <c r="J200" s="9" t="str">
        <f t="shared" si="38"/>
        <v>"LZS VICTORIA Chróścice"</v>
      </c>
      <c r="K200" s="9" t="str">
        <f t="shared" si="39"/>
        <v>"LZS VICTORIA Chróścice"</v>
      </c>
      <c r="L200" s="9" t="s">
        <v>342</v>
      </c>
      <c r="N200" s="1" t="s">
        <v>814</v>
      </c>
      <c r="O200" s="1" t="s">
        <v>216</v>
      </c>
      <c r="P200" s="1">
        <v>2379</v>
      </c>
      <c r="Q200" s="1" t="s">
        <v>380</v>
      </c>
      <c r="R200" s="1">
        <v>43702</v>
      </c>
      <c r="S200" s="1">
        <v>26514</v>
      </c>
      <c r="T200" s="1" t="s">
        <v>377</v>
      </c>
      <c r="U200" s="1" t="s">
        <v>378</v>
      </c>
      <c r="V200" s="1">
        <v>1998</v>
      </c>
      <c r="W200" s="1" t="s">
        <v>1433</v>
      </c>
      <c r="X200" s="1" t="s">
        <v>3</v>
      </c>
      <c r="Y200" s="1" t="s">
        <v>342</v>
      </c>
      <c r="AA200" t="str">
        <f t="shared" si="40"/>
        <v>Zyzik Nicole</v>
      </c>
      <c r="AB200">
        <f t="shared" si="42"/>
        <v>43702</v>
      </c>
      <c r="AC200" t="str">
        <f t="shared" si="43"/>
        <v>Zyzik Nicole</v>
      </c>
      <c r="AD200" t="str">
        <f t="shared" si="44"/>
        <v>2018/2019</v>
      </c>
      <c r="AE200" t="str">
        <f t="shared" si="45"/>
        <v>S</v>
      </c>
      <c r="AF200">
        <f t="shared" si="45"/>
        <v>43702</v>
      </c>
      <c r="AG200">
        <f t="shared" si="46"/>
        <v>2379</v>
      </c>
      <c r="AH200">
        <f t="shared" si="36"/>
        <v>1998</v>
      </c>
      <c r="AI200" t="str">
        <f t="shared" si="36"/>
        <v>"LZS VICTORIA Chróścice"</v>
      </c>
      <c r="AJ200" t="str">
        <f t="shared" si="36"/>
        <v>KTS MOKSiR Zawadzkie</v>
      </c>
      <c r="AK200" t="str">
        <f t="shared" si="41"/>
        <v>KTS MOKSiR Zawadzkie</v>
      </c>
      <c r="AL200" t="str">
        <f t="shared" si="47"/>
        <v>OPO</v>
      </c>
    </row>
    <row r="201" spans="1:38" x14ac:dyDescent="0.25">
      <c r="A201" s="2" t="str">
        <f t="shared" si="37"/>
        <v>Ciećka Dawid</v>
      </c>
      <c r="B201" s="3">
        <v>26181</v>
      </c>
      <c r="C201" s="4">
        <v>414</v>
      </c>
      <c r="D201" s="5" t="s">
        <v>2020</v>
      </c>
      <c r="E201" s="6" t="s">
        <v>2021</v>
      </c>
      <c r="F201" s="7">
        <v>26379</v>
      </c>
      <c r="G201" s="8" t="s">
        <v>339</v>
      </c>
      <c r="H201" s="3">
        <v>2195</v>
      </c>
      <c r="I201" s="4" t="s">
        <v>340</v>
      </c>
      <c r="J201" s="9" t="str">
        <f t="shared" si="38"/>
        <v>"LZS Zakrzów"</v>
      </c>
      <c r="K201" s="9" t="str">
        <f t="shared" si="39"/>
        <v>"LZS Zakrzów"</v>
      </c>
      <c r="L201" s="9" t="s">
        <v>342</v>
      </c>
      <c r="N201" s="1" t="s">
        <v>816</v>
      </c>
      <c r="O201" s="1" t="s">
        <v>1445</v>
      </c>
      <c r="P201" s="1">
        <v>670</v>
      </c>
      <c r="Q201" s="1" t="s">
        <v>381</v>
      </c>
      <c r="R201" s="1">
        <v>43690</v>
      </c>
      <c r="S201" s="1">
        <v>51513</v>
      </c>
      <c r="T201" s="1" t="s">
        <v>1446</v>
      </c>
      <c r="U201" s="1" t="s">
        <v>543</v>
      </c>
      <c r="V201" s="1">
        <v>2008</v>
      </c>
      <c r="W201" s="1" t="s">
        <v>1447</v>
      </c>
      <c r="X201" s="1" t="s">
        <v>3</v>
      </c>
      <c r="Y201" s="1" t="s">
        <v>342</v>
      </c>
      <c r="AA201" t="str">
        <f t="shared" si="40"/>
        <v>Ciećka Dawid</v>
      </c>
      <c r="AB201">
        <f t="shared" si="42"/>
        <v>43690</v>
      </c>
      <c r="AC201" t="str">
        <f t="shared" si="43"/>
        <v>Ciećka Dawid</v>
      </c>
      <c r="AD201" t="str">
        <f t="shared" si="44"/>
        <v>2018/2019</v>
      </c>
      <c r="AE201" t="str">
        <f t="shared" si="45"/>
        <v>M</v>
      </c>
      <c r="AF201">
        <f t="shared" si="45"/>
        <v>43690</v>
      </c>
      <c r="AG201">
        <f t="shared" si="46"/>
        <v>670</v>
      </c>
      <c r="AH201">
        <f t="shared" si="36"/>
        <v>2008</v>
      </c>
      <c r="AI201" t="str">
        <f t="shared" si="36"/>
        <v>"LZS Zakrzów"</v>
      </c>
      <c r="AJ201" t="str">
        <f t="shared" si="36"/>
        <v>KTS MOKSiR Zawadzkie</v>
      </c>
      <c r="AK201" t="str">
        <f t="shared" si="41"/>
        <v>KTS MOKSiR Zawadzkie</v>
      </c>
      <c r="AL201" t="str">
        <f t="shared" si="47"/>
        <v>OPO</v>
      </c>
    </row>
    <row r="202" spans="1:38" x14ac:dyDescent="0.25">
      <c r="A202" s="2" t="str">
        <f t="shared" si="37"/>
        <v>Frank Dawid</v>
      </c>
      <c r="B202" s="3">
        <v>26181</v>
      </c>
      <c r="C202" s="4">
        <v>414</v>
      </c>
      <c r="D202" s="5" t="s">
        <v>2022</v>
      </c>
      <c r="E202" s="6" t="s">
        <v>2023</v>
      </c>
      <c r="F202" s="7">
        <v>26380</v>
      </c>
      <c r="G202" s="8" t="s">
        <v>339</v>
      </c>
      <c r="H202" s="3">
        <v>2196</v>
      </c>
      <c r="I202" s="4" t="s">
        <v>340</v>
      </c>
      <c r="J202" s="9" t="str">
        <f t="shared" si="38"/>
        <v>"LZS Zakrzów"</v>
      </c>
      <c r="K202" s="9" t="str">
        <f t="shared" si="39"/>
        <v>"LZS Zakrzów"</v>
      </c>
      <c r="L202" s="9" t="s">
        <v>342</v>
      </c>
      <c r="N202" s="1" t="s">
        <v>818</v>
      </c>
      <c r="O202" s="1" t="s">
        <v>585</v>
      </c>
      <c r="P202" s="1">
        <v>661</v>
      </c>
      <c r="Q202" s="1" t="s">
        <v>381</v>
      </c>
      <c r="R202" s="1">
        <v>43690</v>
      </c>
      <c r="S202" s="1">
        <v>46864</v>
      </c>
      <c r="T202" s="1" t="s">
        <v>572</v>
      </c>
      <c r="U202" s="1" t="s">
        <v>543</v>
      </c>
      <c r="V202" s="1">
        <v>2005</v>
      </c>
      <c r="W202" s="1" t="s">
        <v>1447</v>
      </c>
      <c r="X202" s="1" t="s">
        <v>3</v>
      </c>
      <c r="Y202" s="1" t="s">
        <v>342</v>
      </c>
      <c r="AA202" t="str">
        <f t="shared" si="40"/>
        <v>Frank Dawid</v>
      </c>
      <c r="AB202">
        <f t="shared" si="42"/>
        <v>43690</v>
      </c>
      <c r="AC202" t="str">
        <f t="shared" si="43"/>
        <v>Frank Dawid</v>
      </c>
      <c r="AD202" t="str">
        <f t="shared" si="44"/>
        <v>2018/2019</v>
      </c>
      <c r="AE202" t="str">
        <f t="shared" si="45"/>
        <v>M</v>
      </c>
      <c r="AF202">
        <f t="shared" si="45"/>
        <v>43690</v>
      </c>
      <c r="AG202">
        <f t="shared" si="46"/>
        <v>661</v>
      </c>
      <c r="AH202">
        <f t="shared" si="36"/>
        <v>2005</v>
      </c>
      <c r="AI202" t="str">
        <f t="shared" si="36"/>
        <v>"LZS Zakrzów"</v>
      </c>
      <c r="AJ202" t="str">
        <f t="shared" si="36"/>
        <v>KTS MOKSiR Zawadzkie</v>
      </c>
      <c r="AK202" t="str">
        <f t="shared" si="41"/>
        <v>KTS MOKSiR Zawadzkie</v>
      </c>
      <c r="AL202" t="str">
        <f t="shared" si="47"/>
        <v>OPO</v>
      </c>
    </row>
    <row r="203" spans="1:38" x14ac:dyDescent="0.25">
      <c r="A203" s="2" t="str">
        <f t="shared" si="37"/>
        <v>Frank Roman</v>
      </c>
      <c r="B203" s="3">
        <v>26181</v>
      </c>
      <c r="C203" s="4">
        <v>414</v>
      </c>
      <c r="D203" s="5" t="s">
        <v>2024</v>
      </c>
      <c r="E203" s="6" t="s">
        <v>2025</v>
      </c>
      <c r="F203" s="7">
        <v>26381</v>
      </c>
      <c r="G203" s="8" t="s">
        <v>339</v>
      </c>
      <c r="H203" s="3">
        <v>2197</v>
      </c>
      <c r="I203" s="4" t="s">
        <v>340</v>
      </c>
      <c r="J203" s="9" t="str">
        <f t="shared" si="38"/>
        <v>"LZS Zakrzów"</v>
      </c>
      <c r="K203" s="9" t="str">
        <f t="shared" si="39"/>
        <v>"LZS Zakrzów"</v>
      </c>
      <c r="L203" s="9" t="s">
        <v>342</v>
      </c>
      <c r="N203" s="1" t="s">
        <v>820</v>
      </c>
      <c r="O203" s="1" t="s">
        <v>570</v>
      </c>
      <c r="P203" s="1">
        <v>659</v>
      </c>
      <c r="Q203" s="1" t="s">
        <v>380</v>
      </c>
      <c r="R203" s="1">
        <v>43690</v>
      </c>
      <c r="S203" s="1">
        <v>47013</v>
      </c>
      <c r="T203" s="1" t="s">
        <v>572</v>
      </c>
      <c r="U203" s="1" t="s">
        <v>448</v>
      </c>
      <c r="V203" s="1">
        <v>1975</v>
      </c>
      <c r="W203" s="1" t="s">
        <v>1447</v>
      </c>
      <c r="X203" s="1" t="s">
        <v>3</v>
      </c>
      <c r="Y203" s="1" t="s">
        <v>342</v>
      </c>
      <c r="AA203" t="str">
        <f t="shared" si="40"/>
        <v>Frank Roman</v>
      </c>
      <c r="AB203">
        <f t="shared" si="42"/>
        <v>43690</v>
      </c>
      <c r="AC203" t="str">
        <f t="shared" si="43"/>
        <v>Frank Roman</v>
      </c>
      <c r="AD203" t="str">
        <f t="shared" si="44"/>
        <v>2018/2019</v>
      </c>
      <c r="AE203" t="str">
        <f t="shared" si="45"/>
        <v>S</v>
      </c>
      <c r="AF203">
        <f t="shared" si="45"/>
        <v>43690</v>
      </c>
      <c r="AG203">
        <f t="shared" si="46"/>
        <v>659</v>
      </c>
      <c r="AH203">
        <f t="shared" si="36"/>
        <v>1975</v>
      </c>
      <c r="AI203" t="str">
        <f t="shared" si="36"/>
        <v>"LZS Zakrzów"</v>
      </c>
      <c r="AJ203" t="str">
        <f t="shared" si="36"/>
        <v>KTS MOKSiR Zawadzkie</v>
      </c>
      <c r="AK203" t="str">
        <f t="shared" si="41"/>
        <v>KTS MOKSiR Zawadzkie</v>
      </c>
      <c r="AL203" t="str">
        <f t="shared" si="47"/>
        <v>OPO</v>
      </c>
    </row>
    <row r="204" spans="1:38" x14ac:dyDescent="0.25">
      <c r="A204" s="2" t="str">
        <f t="shared" si="37"/>
        <v>Hamerlik Mateusz</v>
      </c>
      <c r="B204" s="3">
        <v>26181</v>
      </c>
      <c r="C204" s="4">
        <v>414</v>
      </c>
      <c r="D204" s="5" t="s">
        <v>2026</v>
      </c>
      <c r="E204" s="6" t="s">
        <v>2027</v>
      </c>
      <c r="F204" s="7">
        <v>26382</v>
      </c>
      <c r="G204" s="8" t="s">
        <v>339</v>
      </c>
      <c r="H204" s="3">
        <v>2198</v>
      </c>
      <c r="I204" s="4" t="s">
        <v>340</v>
      </c>
      <c r="J204" s="9" t="str">
        <f t="shared" si="38"/>
        <v>"LZS Zakrzów"</v>
      </c>
      <c r="K204" s="9" t="str">
        <f t="shared" si="39"/>
        <v>"LZS Zakrzów"</v>
      </c>
      <c r="L204" s="9" t="s">
        <v>342</v>
      </c>
      <c r="N204" s="1" t="s">
        <v>821</v>
      </c>
      <c r="O204" s="1" t="s">
        <v>580</v>
      </c>
      <c r="P204" s="1">
        <v>658</v>
      </c>
      <c r="Q204" s="1" t="s">
        <v>380</v>
      </c>
      <c r="R204" s="1">
        <v>43690</v>
      </c>
      <c r="S204" s="1">
        <v>43640</v>
      </c>
      <c r="T204" s="1" t="s">
        <v>582</v>
      </c>
      <c r="U204" s="1" t="s">
        <v>519</v>
      </c>
      <c r="V204" s="1">
        <v>2001</v>
      </c>
      <c r="W204" s="1" t="s">
        <v>1447</v>
      </c>
      <c r="X204" s="1" t="s">
        <v>3</v>
      </c>
      <c r="Y204" s="1" t="s">
        <v>342</v>
      </c>
      <c r="AA204" t="str">
        <f t="shared" si="40"/>
        <v>Hamerlik Mateusz</v>
      </c>
      <c r="AB204">
        <f t="shared" si="42"/>
        <v>43690</v>
      </c>
      <c r="AC204" t="str">
        <f t="shared" si="43"/>
        <v>Hamerlik Mateusz</v>
      </c>
      <c r="AD204" t="str">
        <f t="shared" si="44"/>
        <v>2018/2019</v>
      </c>
      <c r="AE204" t="str">
        <f t="shared" si="45"/>
        <v>S</v>
      </c>
      <c r="AF204">
        <f t="shared" si="45"/>
        <v>43690</v>
      </c>
      <c r="AG204">
        <f t="shared" si="46"/>
        <v>658</v>
      </c>
      <c r="AH204">
        <f t="shared" si="36"/>
        <v>2001</v>
      </c>
      <c r="AI204" t="str">
        <f t="shared" si="36"/>
        <v>"LZS Zakrzów"</v>
      </c>
      <c r="AJ204" t="str">
        <f t="shared" si="36"/>
        <v>KTS MOKSiR Zawadzkie</v>
      </c>
      <c r="AK204" t="str">
        <f t="shared" si="41"/>
        <v>KTS MOKSiR Zawadzkie</v>
      </c>
      <c r="AL204" t="str">
        <f t="shared" si="47"/>
        <v>OPO</v>
      </c>
    </row>
    <row r="205" spans="1:38" x14ac:dyDescent="0.25">
      <c r="A205" s="2" t="str">
        <f t="shared" si="37"/>
        <v>Kanzy Klaudiusz</v>
      </c>
      <c r="B205" s="3">
        <v>26181</v>
      </c>
      <c r="C205" s="4">
        <v>414</v>
      </c>
      <c r="D205" s="5" t="s">
        <v>2028</v>
      </c>
      <c r="E205" s="6" t="s">
        <v>2029</v>
      </c>
      <c r="F205" s="7">
        <v>26383</v>
      </c>
      <c r="G205" s="8" t="s">
        <v>339</v>
      </c>
      <c r="H205" s="3">
        <v>2199</v>
      </c>
      <c r="I205" s="4" t="s">
        <v>340</v>
      </c>
      <c r="J205" s="9" t="str">
        <f t="shared" si="38"/>
        <v>"LZS Zakrzów"</v>
      </c>
      <c r="K205" s="9" t="str">
        <f t="shared" si="39"/>
        <v>"LZS Zakrzów"</v>
      </c>
      <c r="L205" s="9" t="s">
        <v>342</v>
      </c>
      <c r="N205" s="1" t="s">
        <v>823</v>
      </c>
      <c r="O205" s="1" t="s">
        <v>587</v>
      </c>
      <c r="P205" s="1">
        <v>663</v>
      </c>
      <c r="Q205" s="1" t="s">
        <v>381</v>
      </c>
      <c r="R205" s="1">
        <v>43690</v>
      </c>
      <c r="S205" s="1">
        <v>47015</v>
      </c>
      <c r="T205" s="1" t="s">
        <v>589</v>
      </c>
      <c r="U205" s="1" t="s">
        <v>590</v>
      </c>
      <c r="V205" s="1">
        <v>2003</v>
      </c>
      <c r="W205" s="1" t="s">
        <v>1447</v>
      </c>
      <c r="X205" s="1" t="s">
        <v>3</v>
      </c>
      <c r="Y205" s="1" t="s">
        <v>342</v>
      </c>
      <c r="AA205" t="str">
        <f t="shared" si="40"/>
        <v>Kanzy Klaudiusz</v>
      </c>
      <c r="AB205">
        <f t="shared" si="42"/>
        <v>43690</v>
      </c>
      <c r="AC205" t="str">
        <f t="shared" si="43"/>
        <v>Kanzy Klaudiusz</v>
      </c>
      <c r="AD205" t="str">
        <f t="shared" si="44"/>
        <v>2018/2019</v>
      </c>
      <c r="AE205" t="str">
        <f t="shared" si="45"/>
        <v>M</v>
      </c>
      <c r="AF205">
        <f t="shared" si="45"/>
        <v>43690</v>
      </c>
      <c r="AG205">
        <f t="shared" si="46"/>
        <v>663</v>
      </c>
      <c r="AH205">
        <f t="shared" si="36"/>
        <v>2003</v>
      </c>
      <c r="AI205" t="str">
        <f t="shared" si="36"/>
        <v>"LZS Zakrzów"</v>
      </c>
      <c r="AJ205" t="str">
        <f t="shared" si="36"/>
        <v>KTS MOKSiR Zawadzkie</v>
      </c>
      <c r="AK205" t="str">
        <f t="shared" si="41"/>
        <v>KTS MOKSiR Zawadzkie</v>
      </c>
      <c r="AL205" t="str">
        <f t="shared" si="47"/>
        <v>OPO</v>
      </c>
    </row>
    <row r="206" spans="1:38" x14ac:dyDescent="0.25">
      <c r="A206" s="2" t="str">
        <f t="shared" si="37"/>
        <v>Kochoń Adrian</v>
      </c>
      <c r="B206" s="3">
        <v>26181</v>
      </c>
      <c r="C206" s="4">
        <v>414</v>
      </c>
      <c r="D206" s="5" t="s">
        <v>2030</v>
      </c>
      <c r="E206" s="6" t="s">
        <v>2031</v>
      </c>
      <c r="F206" s="7">
        <v>26384</v>
      </c>
      <c r="G206" s="8" t="s">
        <v>339</v>
      </c>
      <c r="H206" s="3">
        <v>2200</v>
      </c>
      <c r="I206" s="4" t="s">
        <v>340</v>
      </c>
      <c r="J206" s="9" t="str">
        <f t="shared" si="38"/>
        <v>"LZS Zakrzów"</v>
      </c>
      <c r="K206" s="9" t="str">
        <f t="shared" si="39"/>
        <v>"LZS Zakrzów"</v>
      </c>
      <c r="L206" s="9" t="s">
        <v>342</v>
      </c>
      <c r="N206" s="1" t="s">
        <v>825</v>
      </c>
      <c r="O206" s="1" t="s">
        <v>573</v>
      </c>
      <c r="P206" s="1">
        <v>657</v>
      </c>
      <c r="Q206" s="1" t="s">
        <v>380</v>
      </c>
      <c r="R206" s="1">
        <v>43690</v>
      </c>
      <c r="S206" s="1">
        <v>47014</v>
      </c>
      <c r="T206" s="1" t="s">
        <v>575</v>
      </c>
      <c r="U206" s="1" t="s">
        <v>576</v>
      </c>
      <c r="V206" s="1">
        <v>1992</v>
      </c>
      <c r="W206" s="1" t="s">
        <v>1447</v>
      </c>
      <c r="X206" s="1" t="s">
        <v>3</v>
      </c>
      <c r="Y206" s="1" t="s">
        <v>342</v>
      </c>
      <c r="AA206" t="str">
        <f t="shared" si="40"/>
        <v>Kochoń Adrian</v>
      </c>
      <c r="AB206">
        <f t="shared" si="42"/>
        <v>43690</v>
      </c>
      <c r="AC206" t="str">
        <f t="shared" si="43"/>
        <v>Kochoń Adrian</v>
      </c>
      <c r="AD206" t="str">
        <f t="shared" si="44"/>
        <v>2018/2019</v>
      </c>
      <c r="AE206" t="str">
        <f t="shared" si="45"/>
        <v>S</v>
      </c>
      <c r="AF206">
        <f t="shared" si="45"/>
        <v>43690</v>
      </c>
      <c r="AG206">
        <f t="shared" si="46"/>
        <v>657</v>
      </c>
      <c r="AH206">
        <f t="shared" si="36"/>
        <v>1992</v>
      </c>
      <c r="AI206" t="str">
        <f t="shared" si="36"/>
        <v>"LZS Zakrzów"</v>
      </c>
      <c r="AJ206" t="str">
        <f t="shared" si="36"/>
        <v>KTS MOKSiR Zawadzkie</v>
      </c>
      <c r="AK206" t="str">
        <f t="shared" si="41"/>
        <v>KTS MOKSiR Zawadzkie</v>
      </c>
      <c r="AL206" t="str">
        <f t="shared" si="47"/>
        <v>OPO</v>
      </c>
    </row>
    <row r="207" spans="1:38" x14ac:dyDescent="0.25">
      <c r="A207" s="2" t="str">
        <f t="shared" si="37"/>
        <v>Księżyk Mateusz</v>
      </c>
      <c r="B207" s="3">
        <v>26181</v>
      </c>
      <c r="C207" s="4">
        <v>414</v>
      </c>
      <c r="D207" s="5" t="s">
        <v>2032</v>
      </c>
      <c r="E207" s="6" t="s">
        <v>2033</v>
      </c>
      <c r="F207" s="7">
        <v>26385</v>
      </c>
      <c r="G207" s="8" t="s">
        <v>339</v>
      </c>
      <c r="H207" s="3">
        <v>2201</v>
      </c>
      <c r="I207" s="4" t="s">
        <v>340</v>
      </c>
      <c r="J207" s="9" t="str">
        <f t="shared" si="38"/>
        <v>"LZS Zakrzów"</v>
      </c>
      <c r="K207" s="9" t="str">
        <f t="shared" si="39"/>
        <v>"LZS Zakrzów"</v>
      </c>
      <c r="L207" s="9" t="s">
        <v>342</v>
      </c>
      <c r="N207" s="1" t="s">
        <v>828</v>
      </c>
      <c r="O207" s="1" t="s">
        <v>1448</v>
      </c>
      <c r="P207" s="1">
        <v>669</v>
      </c>
      <c r="Q207" s="1" t="s">
        <v>381</v>
      </c>
      <c r="R207" s="1">
        <v>43690</v>
      </c>
      <c r="S207" s="1">
        <v>51512</v>
      </c>
      <c r="T207" s="1" t="s">
        <v>1436</v>
      </c>
      <c r="U207" s="1" t="s">
        <v>519</v>
      </c>
      <c r="V207" s="1">
        <v>2008</v>
      </c>
      <c r="W207" s="1" t="s">
        <v>1447</v>
      </c>
      <c r="X207" s="1" t="s">
        <v>3</v>
      </c>
      <c r="Y207" s="1" t="s">
        <v>342</v>
      </c>
      <c r="AA207" t="str">
        <f t="shared" si="40"/>
        <v>Księżyk Mateusz</v>
      </c>
      <c r="AB207">
        <f t="shared" si="42"/>
        <v>43690</v>
      </c>
      <c r="AC207" t="str">
        <f t="shared" si="43"/>
        <v>Księżyk Mateusz</v>
      </c>
      <c r="AD207" t="str">
        <f t="shared" si="44"/>
        <v>2018/2019</v>
      </c>
      <c r="AE207" t="str">
        <f t="shared" si="45"/>
        <v>M</v>
      </c>
      <c r="AF207">
        <f t="shared" si="45"/>
        <v>43690</v>
      </c>
      <c r="AG207">
        <f t="shared" si="46"/>
        <v>669</v>
      </c>
      <c r="AH207">
        <f t="shared" si="36"/>
        <v>2008</v>
      </c>
      <c r="AI207" t="str">
        <f t="shared" si="36"/>
        <v>"LZS Zakrzów"</v>
      </c>
      <c r="AJ207" t="str">
        <f t="shared" si="36"/>
        <v>KTS MOKSiR Zawadzkie</v>
      </c>
      <c r="AK207" t="str">
        <f t="shared" si="41"/>
        <v>KTS MOKSiR Zawadzkie</v>
      </c>
      <c r="AL207" t="str">
        <f t="shared" si="47"/>
        <v>OPO</v>
      </c>
    </row>
    <row r="208" spans="1:38" x14ac:dyDescent="0.25">
      <c r="A208" s="2" t="str">
        <f t="shared" si="37"/>
        <v>Kubiak Aleksander</v>
      </c>
      <c r="B208" s="3">
        <v>26181</v>
      </c>
      <c r="C208" s="4">
        <v>414</v>
      </c>
      <c r="D208" s="5" t="s">
        <v>2034</v>
      </c>
      <c r="E208" s="6" t="s">
        <v>2035</v>
      </c>
      <c r="F208" s="7">
        <v>26386</v>
      </c>
      <c r="G208" s="8" t="s">
        <v>339</v>
      </c>
      <c r="H208" s="3">
        <v>2202</v>
      </c>
      <c r="I208" s="4" t="s">
        <v>340</v>
      </c>
      <c r="J208" s="9" t="str">
        <f t="shared" si="38"/>
        <v>"LZS Zakrzów"</v>
      </c>
      <c r="K208" s="9" t="str">
        <f t="shared" si="39"/>
        <v>"LZS Zakrzów"</v>
      </c>
      <c r="L208" s="9" t="s">
        <v>342</v>
      </c>
      <c r="N208" s="1" t="s">
        <v>832</v>
      </c>
      <c r="O208" s="1" t="s">
        <v>1449</v>
      </c>
      <c r="P208" s="1">
        <v>665</v>
      </c>
      <c r="Q208" s="1" t="s">
        <v>381</v>
      </c>
      <c r="R208" s="1">
        <v>43690</v>
      </c>
      <c r="S208" s="1">
        <v>51508</v>
      </c>
      <c r="T208" s="1" t="s">
        <v>1450</v>
      </c>
      <c r="U208" s="1" t="s">
        <v>555</v>
      </c>
      <c r="V208" s="1">
        <v>2007</v>
      </c>
      <c r="W208" s="1" t="s">
        <v>1447</v>
      </c>
      <c r="X208" s="1" t="s">
        <v>3</v>
      </c>
      <c r="Y208" s="1" t="s">
        <v>342</v>
      </c>
      <c r="AA208" t="str">
        <f t="shared" si="40"/>
        <v>Kubiak Aleksander</v>
      </c>
      <c r="AB208">
        <f t="shared" si="42"/>
        <v>43690</v>
      </c>
      <c r="AC208" t="str">
        <f t="shared" si="43"/>
        <v>Kubiak Aleksander</v>
      </c>
      <c r="AD208" t="str">
        <f t="shared" si="44"/>
        <v>2018/2019</v>
      </c>
      <c r="AE208" t="str">
        <f t="shared" si="45"/>
        <v>M</v>
      </c>
      <c r="AF208">
        <f t="shared" si="45"/>
        <v>43690</v>
      </c>
      <c r="AG208">
        <f t="shared" si="46"/>
        <v>665</v>
      </c>
      <c r="AH208">
        <f t="shared" si="36"/>
        <v>2007</v>
      </c>
      <c r="AI208" t="str">
        <f t="shared" si="36"/>
        <v>"LZS Zakrzów"</v>
      </c>
      <c r="AJ208" t="str">
        <f t="shared" si="36"/>
        <v>KTS MOKSiR Zawadzkie</v>
      </c>
      <c r="AK208" t="str">
        <f t="shared" si="41"/>
        <v>KTS MOKSiR Zawadzkie</v>
      </c>
      <c r="AL208" t="str">
        <f t="shared" si="47"/>
        <v>OPO</v>
      </c>
    </row>
    <row r="209" spans="1:38" x14ac:dyDescent="0.25">
      <c r="A209" s="2" t="str">
        <f t="shared" si="37"/>
        <v>Kubica Aleks</v>
      </c>
      <c r="B209" s="3">
        <v>26181</v>
      </c>
      <c r="C209" s="4">
        <v>414</v>
      </c>
      <c r="D209" s="5" t="s">
        <v>2036</v>
      </c>
      <c r="E209" s="6" t="s">
        <v>2037</v>
      </c>
      <c r="F209" s="7">
        <v>26387</v>
      </c>
      <c r="G209" s="8" t="s">
        <v>339</v>
      </c>
      <c r="H209" s="3">
        <v>2203</v>
      </c>
      <c r="I209" s="4" t="s">
        <v>340</v>
      </c>
      <c r="J209" s="9" t="str">
        <f t="shared" si="38"/>
        <v>"LZS Zakrzów"</v>
      </c>
      <c r="K209" s="9" t="str">
        <f t="shared" si="39"/>
        <v>"LZS Zakrzów"</v>
      </c>
      <c r="L209" s="9" t="s">
        <v>342</v>
      </c>
      <c r="N209" s="1" t="s">
        <v>834</v>
      </c>
      <c r="O209" s="1" t="s">
        <v>1451</v>
      </c>
      <c r="P209" s="1">
        <v>666</v>
      </c>
      <c r="Q209" s="1" t="s">
        <v>381</v>
      </c>
      <c r="R209" s="1">
        <v>43690</v>
      </c>
      <c r="S209" s="1">
        <v>51509</v>
      </c>
      <c r="T209" s="1" t="s">
        <v>440</v>
      </c>
      <c r="U209" s="1" t="s">
        <v>1452</v>
      </c>
      <c r="V209" s="1">
        <v>2006</v>
      </c>
      <c r="W209" s="1" t="s">
        <v>1447</v>
      </c>
      <c r="X209" s="1" t="s">
        <v>3</v>
      </c>
      <c r="Y209" s="1" t="s">
        <v>342</v>
      </c>
      <c r="AA209" t="str">
        <f t="shared" si="40"/>
        <v>Kubica Aleks</v>
      </c>
      <c r="AB209">
        <f t="shared" si="42"/>
        <v>43690</v>
      </c>
      <c r="AC209" t="str">
        <f t="shared" si="43"/>
        <v>Kubica Aleks</v>
      </c>
      <c r="AD209" t="str">
        <f t="shared" si="44"/>
        <v>2018/2019</v>
      </c>
      <c r="AE209" t="str">
        <f t="shared" si="45"/>
        <v>M</v>
      </c>
      <c r="AF209">
        <f t="shared" si="45"/>
        <v>43690</v>
      </c>
      <c r="AG209">
        <f t="shared" si="46"/>
        <v>666</v>
      </c>
      <c r="AH209">
        <f t="shared" si="36"/>
        <v>2006</v>
      </c>
      <c r="AI209" t="str">
        <f t="shared" si="36"/>
        <v>"LZS Zakrzów"</v>
      </c>
      <c r="AJ209" t="str">
        <f t="shared" si="36"/>
        <v>KTS MOKSiR Zawadzkie</v>
      </c>
      <c r="AK209" t="str">
        <f t="shared" si="41"/>
        <v>KTS MOKSiR Zawadzkie</v>
      </c>
      <c r="AL209" t="str">
        <f t="shared" si="47"/>
        <v>OPO</v>
      </c>
    </row>
    <row r="210" spans="1:38" x14ac:dyDescent="0.25">
      <c r="A210" s="2" t="str">
        <f t="shared" si="37"/>
        <v>Marzec Agata</v>
      </c>
      <c r="B210" s="3">
        <v>26181</v>
      </c>
      <c r="C210" s="4">
        <v>414</v>
      </c>
      <c r="D210" s="5" t="s">
        <v>2038</v>
      </c>
      <c r="E210" s="6" t="s">
        <v>2039</v>
      </c>
      <c r="F210" s="7">
        <v>26388</v>
      </c>
      <c r="G210" s="8" t="s">
        <v>339</v>
      </c>
      <c r="H210" s="3">
        <v>2204</v>
      </c>
      <c r="I210" s="4" t="s">
        <v>340</v>
      </c>
      <c r="J210" s="9" t="str">
        <f t="shared" si="38"/>
        <v>"LZS Zakrzów"</v>
      </c>
      <c r="K210" s="9" t="str">
        <f t="shared" si="39"/>
        <v>"LZS Zakrzów"</v>
      </c>
      <c r="L210" s="9" t="s">
        <v>342</v>
      </c>
      <c r="N210" s="1" t="s">
        <v>836</v>
      </c>
      <c r="O210" s="1" t="s">
        <v>1453</v>
      </c>
      <c r="P210" s="1">
        <v>672</v>
      </c>
      <c r="Q210" s="1" t="s">
        <v>381</v>
      </c>
      <c r="R210" s="1">
        <v>43690</v>
      </c>
      <c r="S210" s="1">
        <v>51515</v>
      </c>
      <c r="T210" s="1" t="s">
        <v>1454</v>
      </c>
      <c r="U210" s="1" t="s">
        <v>1455</v>
      </c>
      <c r="V210" s="1">
        <v>2009</v>
      </c>
      <c r="W210" s="1" t="s">
        <v>1447</v>
      </c>
      <c r="X210" s="1" t="s">
        <v>3</v>
      </c>
      <c r="Y210" s="1" t="s">
        <v>342</v>
      </c>
      <c r="AA210" t="str">
        <f t="shared" si="40"/>
        <v>Marzec Agata</v>
      </c>
      <c r="AB210">
        <f t="shared" si="42"/>
        <v>43690</v>
      </c>
      <c r="AC210" t="str">
        <f t="shared" si="43"/>
        <v>Marzec Agata</v>
      </c>
      <c r="AD210" t="str">
        <f t="shared" si="44"/>
        <v>2018/2019</v>
      </c>
      <c r="AE210" t="str">
        <f t="shared" si="45"/>
        <v>M</v>
      </c>
      <c r="AF210">
        <f t="shared" si="45"/>
        <v>43690</v>
      </c>
      <c r="AG210">
        <f t="shared" si="46"/>
        <v>672</v>
      </c>
      <c r="AH210">
        <f t="shared" ref="AH210:AJ273" si="48">V210</f>
        <v>2009</v>
      </c>
      <c r="AI210" t="str">
        <f t="shared" si="48"/>
        <v>"LZS Zakrzów"</v>
      </c>
      <c r="AJ210" t="str">
        <f t="shared" si="48"/>
        <v>KTS MOKSiR Zawadzkie</v>
      </c>
      <c r="AK210" t="str">
        <f t="shared" si="41"/>
        <v>KTS MOKSiR Zawadzkie</v>
      </c>
      <c r="AL210" t="str">
        <f t="shared" si="47"/>
        <v>OPO</v>
      </c>
    </row>
    <row r="211" spans="1:38" x14ac:dyDescent="0.25">
      <c r="A211" s="2" t="str">
        <f t="shared" si="37"/>
        <v>Opała Adam</v>
      </c>
      <c r="B211" s="3">
        <v>26181</v>
      </c>
      <c r="C211" s="4">
        <v>414</v>
      </c>
      <c r="D211" s="5" t="s">
        <v>2040</v>
      </c>
      <c r="E211" s="6" t="s">
        <v>2041</v>
      </c>
      <c r="F211" s="7">
        <v>26389</v>
      </c>
      <c r="G211" s="8" t="s">
        <v>339</v>
      </c>
      <c r="H211" s="3">
        <v>2205</v>
      </c>
      <c r="I211" s="4" t="s">
        <v>340</v>
      </c>
      <c r="J211" s="9" t="str">
        <f t="shared" si="38"/>
        <v>"LZS Zakrzów"</v>
      </c>
      <c r="K211" s="9" t="str">
        <f t="shared" si="39"/>
        <v>"LZS Zakrzów"</v>
      </c>
      <c r="L211" s="9" t="s">
        <v>342</v>
      </c>
      <c r="N211" s="1" t="s">
        <v>840</v>
      </c>
      <c r="O211" s="1" t="s">
        <v>1456</v>
      </c>
      <c r="P211" s="1">
        <v>664</v>
      </c>
      <c r="Q211" s="1" t="s">
        <v>381</v>
      </c>
      <c r="R211" s="1">
        <v>43690</v>
      </c>
      <c r="S211" s="1">
        <v>51507</v>
      </c>
      <c r="T211" s="1" t="s">
        <v>1457</v>
      </c>
      <c r="U211" s="1" t="s">
        <v>397</v>
      </c>
      <c r="V211" s="1">
        <v>2008</v>
      </c>
      <c r="W211" s="1" t="s">
        <v>1447</v>
      </c>
      <c r="X211" s="1" t="s">
        <v>3</v>
      </c>
      <c r="Y211" s="1" t="s">
        <v>342</v>
      </c>
      <c r="AA211" t="str">
        <f t="shared" si="40"/>
        <v>Opała Adam</v>
      </c>
      <c r="AB211">
        <f t="shared" si="42"/>
        <v>43690</v>
      </c>
      <c r="AC211" t="str">
        <f t="shared" si="43"/>
        <v>Opała Adam</v>
      </c>
      <c r="AD211" t="str">
        <f t="shared" si="44"/>
        <v>2018/2019</v>
      </c>
      <c r="AE211" t="str">
        <f t="shared" si="45"/>
        <v>M</v>
      </c>
      <c r="AF211">
        <f t="shared" si="45"/>
        <v>43690</v>
      </c>
      <c r="AG211">
        <f t="shared" si="46"/>
        <v>664</v>
      </c>
      <c r="AH211">
        <f t="shared" si="48"/>
        <v>2008</v>
      </c>
      <c r="AI211" t="str">
        <f t="shared" si="48"/>
        <v>"LZS Zakrzów"</v>
      </c>
      <c r="AJ211" t="str">
        <f t="shared" si="48"/>
        <v>KTS MOKSiR Zawadzkie</v>
      </c>
      <c r="AK211" t="str">
        <f t="shared" si="41"/>
        <v>KTS MOKSiR Zawadzkie</v>
      </c>
      <c r="AL211" t="str">
        <f t="shared" si="47"/>
        <v>OPO</v>
      </c>
    </row>
    <row r="212" spans="1:38" x14ac:dyDescent="0.25">
      <c r="A212" s="2" t="str">
        <f t="shared" si="37"/>
        <v>Paraszczuk Bartosz</v>
      </c>
      <c r="B212" s="3">
        <v>26181</v>
      </c>
      <c r="C212" s="4">
        <v>414</v>
      </c>
      <c r="D212" s="5" t="s">
        <v>2042</v>
      </c>
      <c r="E212" s="6" t="s">
        <v>2043</v>
      </c>
      <c r="F212" s="7">
        <v>26390</v>
      </c>
      <c r="G212" s="8" t="s">
        <v>339</v>
      </c>
      <c r="H212" s="3">
        <v>2206</v>
      </c>
      <c r="I212" s="4" t="s">
        <v>340</v>
      </c>
      <c r="J212" s="9" t="str">
        <f t="shared" si="38"/>
        <v>"LZS Zakrzów"</v>
      </c>
      <c r="K212" s="9" t="str">
        <f t="shared" si="39"/>
        <v>"LZS Zakrzów"</v>
      </c>
      <c r="L212" s="9" t="s">
        <v>342</v>
      </c>
      <c r="N212" s="1" t="s">
        <v>843</v>
      </c>
      <c r="O212" s="1" t="s">
        <v>1458</v>
      </c>
      <c r="P212" s="1">
        <v>668</v>
      </c>
      <c r="Q212" s="1" t="s">
        <v>381</v>
      </c>
      <c r="R212" s="1">
        <v>43690</v>
      </c>
      <c r="S212" s="1">
        <v>51511</v>
      </c>
      <c r="T212" s="1" t="s">
        <v>1459</v>
      </c>
      <c r="U212" s="1" t="s">
        <v>491</v>
      </c>
      <c r="V212" s="1">
        <v>2008</v>
      </c>
      <c r="W212" s="1" t="s">
        <v>1447</v>
      </c>
      <c r="X212" s="1" t="s">
        <v>3</v>
      </c>
      <c r="Y212" s="1" t="s">
        <v>342</v>
      </c>
      <c r="AA212" t="str">
        <f t="shared" si="40"/>
        <v>Paraszczuk Bartosz</v>
      </c>
      <c r="AB212">
        <f t="shared" si="42"/>
        <v>43690</v>
      </c>
      <c r="AC212" t="str">
        <f t="shared" si="43"/>
        <v>Paraszczuk Bartosz</v>
      </c>
      <c r="AD212" t="str">
        <f t="shared" si="44"/>
        <v>2018/2019</v>
      </c>
      <c r="AE212" t="str">
        <f t="shared" si="45"/>
        <v>M</v>
      </c>
      <c r="AF212">
        <f t="shared" si="45"/>
        <v>43690</v>
      </c>
      <c r="AG212">
        <f t="shared" si="46"/>
        <v>668</v>
      </c>
      <c r="AH212">
        <f t="shared" si="48"/>
        <v>2008</v>
      </c>
      <c r="AI212" t="str">
        <f t="shared" si="48"/>
        <v>"LZS Zakrzów"</v>
      </c>
      <c r="AJ212" t="str">
        <f t="shared" si="48"/>
        <v>KTS MOKSiR Zawadzkie</v>
      </c>
      <c r="AK212" t="str">
        <f t="shared" si="41"/>
        <v>KTS MOKSiR Zawadzkie</v>
      </c>
      <c r="AL212" t="str">
        <f t="shared" si="47"/>
        <v>OPO</v>
      </c>
    </row>
    <row r="213" spans="1:38" x14ac:dyDescent="0.25">
      <c r="A213" s="2" t="str">
        <f t="shared" si="37"/>
        <v>Piegsa Marcel</v>
      </c>
      <c r="B213" s="3">
        <v>26181</v>
      </c>
      <c r="C213" s="4">
        <v>414</v>
      </c>
      <c r="D213" s="5" t="s">
        <v>2044</v>
      </c>
      <c r="E213" s="6" t="s">
        <v>2045</v>
      </c>
      <c r="F213" s="7">
        <v>26391</v>
      </c>
      <c r="G213" s="8" t="s">
        <v>339</v>
      </c>
      <c r="H213" s="3">
        <v>2207</v>
      </c>
      <c r="I213" s="4" t="s">
        <v>340</v>
      </c>
      <c r="J213" s="9" t="str">
        <f t="shared" si="38"/>
        <v>"LZS Zakrzów"</v>
      </c>
      <c r="K213" s="9" t="str">
        <f t="shared" si="39"/>
        <v>"LZS Zakrzów"</v>
      </c>
      <c r="L213" s="9" t="s">
        <v>342</v>
      </c>
      <c r="N213" s="1" t="s">
        <v>846</v>
      </c>
      <c r="O213" s="1" t="s">
        <v>593</v>
      </c>
      <c r="P213" s="1">
        <v>662</v>
      </c>
      <c r="Q213" s="1" t="s">
        <v>381</v>
      </c>
      <c r="R213" s="1">
        <v>43690</v>
      </c>
      <c r="S213" s="1">
        <v>43639</v>
      </c>
      <c r="T213" s="1" t="s">
        <v>595</v>
      </c>
      <c r="U213" s="1" t="s">
        <v>430</v>
      </c>
      <c r="V213" s="1">
        <v>2003</v>
      </c>
      <c r="W213" s="1" t="s">
        <v>1447</v>
      </c>
      <c r="X213" s="1" t="s">
        <v>188</v>
      </c>
      <c r="Y213" s="1" t="s">
        <v>342</v>
      </c>
      <c r="AA213" t="str">
        <f t="shared" si="40"/>
        <v>Piegsa Marcel</v>
      </c>
      <c r="AB213">
        <f t="shared" si="42"/>
        <v>43690</v>
      </c>
      <c r="AC213" t="str">
        <f t="shared" si="43"/>
        <v>Piegsa Marcel</v>
      </c>
      <c r="AD213" t="str">
        <f t="shared" si="44"/>
        <v>2018/2019</v>
      </c>
      <c r="AE213" t="str">
        <f t="shared" si="45"/>
        <v>M</v>
      </c>
      <c r="AF213">
        <f t="shared" si="45"/>
        <v>43690</v>
      </c>
      <c r="AG213">
        <f t="shared" si="46"/>
        <v>662</v>
      </c>
      <c r="AH213">
        <f t="shared" si="48"/>
        <v>2003</v>
      </c>
      <c r="AI213" t="str">
        <f t="shared" si="48"/>
        <v>"LZS Zakrzów"</v>
      </c>
      <c r="AJ213" t="str">
        <f t="shared" si="48"/>
        <v>LZS VICTORIA Chróścice</v>
      </c>
      <c r="AK213" t="str">
        <f t="shared" si="41"/>
        <v>LZS VICTORIA Chróścice</v>
      </c>
      <c r="AL213" t="str">
        <f t="shared" si="47"/>
        <v>OPO</v>
      </c>
    </row>
    <row r="214" spans="1:38" x14ac:dyDescent="0.25">
      <c r="A214" s="2" t="str">
        <f t="shared" si="37"/>
        <v>Pruszkowski Jakub</v>
      </c>
      <c r="B214" s="3">
        <v>26181</v>
      </c>
      <c r="C214" s="4">
        <v>414</v>
      </c>
      <c r="D214" s="5" t="s">
        <v>2046</v>
      </c>
      <c r="E214" s="6" t="s">
        <v>2047</v>
      </c>
      <c r="F214" s="7">
        <v>26392</v>
      </c>
      <c r="G214" s="8" t="s">
        <v>339</v>
      </c>
      <c r="H214" s="3">
        <v>2208</v>
      </c>
      <c r="I214" s="4" t="s">
        <v>340</v>
      </c>
      <c r="J214" s="9" t="str">
        <f t="shared" si="38"/>
        <v>"LZS Zakrzów"</v>
      </c>
      <c r="K214" s="9" t="str">
        <f t="shared" si="39"/>
        <v>"LZS Zakrzów"</v>
      </c>
      <c r="L214" s="9" t="s">
        <v>342</v>
      </c>
      <c r="N214" s="1" t="s">
        <v>847</v>
      </c>
      <c r="O214" s="1" t="s">
        <v>577</v>
      </c>
      <c r="P214" s="1">
        <v>660</v>
      </c>
      <c r="Q214" s="1" t="s">
        <v>381</v>
      </c>
      <c r="R214" s="1">
        <v>43690</v>
      </c>
      <c r="S214" s="1">
        <v>46865</v>
      </c>
      <c r="T214" s="1" t="s">
        <v>579</v>
      </c>
      <c r="U214" s="1" t="s">
        <v>418</v>
      </c>
      <c r="V214" s="1">
        <v>2004</v>
      </c>
      <c r="W214" s="1" t="s">
        <v>1447</v>
      </c>
      <c r="X214" s="1" t="s">
        <v>188</v>
      </c>
      <c r="Y214" s="1" t="s">
        <v>342</v>
      </c>
      <c r="AA214" t="str">
        <f t="shared" si="40"/>
        <v>Pruszkowski Jakub</v>
      </c>
      <c r="AB214">
        <f t="shared" si="42"/>
        <v>43690</v>
      </c>
      <c r="AC214" t="str">
        <f t="shared" si="43"/>
        <v>Pruszkowski Jakub</v>
      </c>
      <c r="AD214" t="str">
        <f t="shared" si="44"/>
        <v>2018/2019</v>
      </c>
      <c r="AE214" t="str">
        <f t="shared" si="45"/>
        <v>M</v>
      </c>
      <c r="AF214">
        <f t="shared" si="45"/>
        <v>43690</v>
      </c>
      <c r="AG214">
        <f t="shared" si="46"/>
        <v>660</v>
      </c>
      <c r="AH214">
        <f t="shared" si="48"/>
        <v>2004</v>
      </c>
      <c r="AI214" t="str">
        <f t="shared" si="48"/>
        <v>"LZS Zakrzów"</v>
      </c>
      <c r="AJ214" t="str">
        <f t="shared" si="48"/>
        <v>LZS VICTORIA Chróścice</v>
      </c>
      <c r="AK214" t="str">
        <f t="shared" si="41"/>
        <v>LZS VICTORIA Chróścice</v>
      </c>
      <c r="AL214" t="str">
        <f t="shared" si="47"/>
        <v>OPO</v>
      </c>
    </row>
    <row r="215" spans="1:38" x14ac:dyDescent="0.25">
      <c r="A215" s="2" t="str">
        <f t="shared" si="37"/>
        <v>Rydzy Maria</v>
      </c>
      <c r="B215" s="3">
        <v>26181</v>
      </c>
      <c r="C215" s="4">
        <v>414</v>
      </c>
      <c r="D215" s="5" t="s">
        <v>2048</v>
      </c>
      <c r="E215" s="6" t="s">
        <v>2049</v>
      </c>
      <c r="F215" s="7">
        <v>26393</v>
      </c>
      <c r="G215" s="8" t="s">
        <v>339</v>
      </c>
      <c r="H215" s="3">
        <v>2209</v>
      </c>
      <c r="I215" s="4" t="s">
        <v>340</v>
      </c>
      <c r="J215" s="9" t="str">
        <f t="shared" si="38"/>
        <v>"LZS Zakrzów"</v>
      </c>
      <c r="K215" s="9" t="str">
        <f t="shared" si="39"/>
        <v>"LZS Zakrzów"</v>
      </c>
      <c r="L215" s="9" t="s">
        <v>342</v>
      </c>
      <c r="N215" s="1" t="s">
        <v>849</v>
      </c>
      <c r="O215" s="1" t="s">
        <v>1460</v>
      </c>
      <c r="P215" s="1">
        <v>667</v>
      </c>
      <c r="Q215" s="1" t="s">
        <v>381</v>
      </c>
      <c r="R215" s="1">
        <v>43690</v>
      </c>
      <c r="S215" s="1">
        <v>51510</v>
      </c>
      <c r="T215" s="1" t="s">
        <v>1461</v>
      </c>
      <c r="U215" s="1" t="s">
        <v>1462</v>
      </c>
      <c r="V215" s="1">
        <v>2007</v>
      </c>
      <c r="W215" s="1" t="s">
        <v>1447</v>
      </c>
      <c r="X215" s="1" t="s">
        <v>8</v>
      </c>
      <c r="Y215" s="1" t="s">
        <v>342</v>
      </c>
      <c r="AA215" t="str">
        <f t="shared" si="40"/>
        <v>Rydzy Maria</v>
      </c>
      <c r="AB215">
        <f t="shared" si="42"/>
        <v>43690</v>
      </c>
      <c r="AC215" t="str">
        <f t="shared" si="43"/>
        <v>Rydzy Maria</v>
      </c>
      <c r="AD215" t="str">
        <f t="shared" si="44"/>
        <v>2018/2019</v>
      </c>
      <c r="AE215" t="str">
        <f t="shared" si="45"/>
        <v>M</v>
      </c>
      <c r="AF215">
        <f t="shared" si="45"/>
        <v>43690</v>
      </c>
      <c r="AG215">
        <f t="shared" si="46"/>
        <v>667</v>
      </c>
      <c r="AH215">
        <f t="shared" si="48"/>
        <v>2007</v>
      </c>
      <c r="AI215" t="str">
        <f t="shared" si="48"/>
        <v>"LZS Zakrzów"</v>
      </c>
      <c r="AJ215" t="str">
        <f t="shared" si="48"/>
        <v>MGOK Gorzów Śląski</v>
      </c>
      <c r="AK215" t="str">
        <f t="shared" si="41"/>
        <v>MGOK Gorzów Śląski</v>
      </c>
      <c r="AL215" t="str">
        <f t="shared" si="47"/>
        <v>OPO</v>
      </c>
    </row>
    <row r="216" spans="1:38" x14ac:dyDescent="0.25">
      <c r="A216" s="2" t="str">
        <f t="shared" si="37"/>
        <v>Zwadło Amelia</v>
      </c>
      <c r="B216" s="3">
        <v>26181</v>
      </c>
      <c r="C216" s="4">
        <v>414</v>
      </c>
      <c r="D216" s="5" t="s">
        <v>2050</v>
      </c>
      <c r="E216" s="6" t="s">
        <v>2051</v>
      </c>
      <c r="F216" s="7">
        <v>26394</v>
      </c>
      <c r="G216" s="8" t="s">
        <v>339</v>
      </c>
      <c r="H216" s="3">
        <v>2210</v>
      </c>
      <c r="I216" s="4" t="s">
        <v>340</v>
      </c>
      <c r="J216" s="9" t="str">
        <f t="shared" si="38"/>
        <v>"LZS Zakrzów"</v>
      </c>
      <c r="K216" s="9" t="str">
        <f t="shared" si="39"/>
        <v>"LZS Zakrzów"</v>
      </c>
      <c r="L216" s="9" t="s">
        <v>342</v>
      </c>
      <c r="N216" s="1" t="s">
        <v>851</v>
      </c>
      <c r="O216" s="1" t="s">
        <v>1463</v>
      </c>
      <c r="P216" s="1">
        <v>671</v>
      </c>
      <c r="Q216" s="1" t="s">
        <v>381</v>
      </c>
      <c r="R216" s="1">
        <v>43690</v>
      </c>
      <c r="S216" s="1">
        <v>51514</v>
      </c>
      <c r="T216" s="1" t="s">
        <v>1464</v>
      </c>
      <c r="U216" s="1" t="s">
        <v>882</v>
      </c>
      <c r="V216" s="1">
        <v>2008</v>
      </c>
      <c r="W216" s="1" t="s">
        <v>1447</v>
      </c>
      <c r="X216" s="1" t="s">
        <v>8</v>
      </c>
      <c r="Y216" s="1" t="s">
        <v>342</v>
      </c>
      <c r="AA216" t="str">
        <f t="shared" si="40"/>
        <v>Zwadło Amelia</v>
      </c>
      <c r="AB216">
        <f t="shared" si="42"/>
        <v>43690</v>
      </c>
      <c r="AC216" t="str">
        <f t="shared" si="43"/>
        <v>Zwadło Amelia</v>
      </c>
      <c r="AD216" t="str">
        <f t="shared" si="44"/>
        <v>2018/2019</v>
      </c>
      <c r="AE216" t="str">
        <f t="shared" si="45"/>
        <v>M</v>
      </c>
      <c r="AF216">
        <f t="shared" si="45"/>
        <v>43690</v>
      </c>
      <c r="AG216">
        <f t="shared" si="46"/>
        <v>671</v>
      </c>
      <c r="AH216">
        <f t="shared" si="48"/>
        <v>2008</v>
      </c>
      <c r="AI216" t="str">
        <f t="shared" si="48"/>
        <v>"LZS Zakrzów"</v>
      </c>
      <c r="AJ216" t="str">
        <f t="shared" si="48"/>
        <v>MGOK Gorzów Śląski</v>
      </c>
      <c r="AK216" t="str">
        <f t="shared" si="41"/>
        <v>MGOK Gorzów Śląski</v>
      </c>
      <c r="AL216" t="str">
        <f t="shared" si="47"/>
        <v>OPO</v>
      </c>
    </row>
    <row r="217" spans="1:38" x14ac:dyDescent="0.25">
      <c r="A217" s="2" t="str">
        <f t="shared" si="37"/>
        <v>Babik Olivier</v>
      </c>
      <c r="B217" s="3">
        <v>26181</v>
      </c>
      <c r="C217" s="4">
        <v>414</v>
      </c>
      <c r="D217" s="5" t="s">
        <v>2052</v>
      </c>
      <c r="E217" s="6" t="s">
        <v>2053</v>
      </c>
      <c r="F217" s="7">
        <v>26395</v>
      </c>
      <c r="G217" s="8" t="s">
        <v>339</v>
      </c>
      <c r="H217" s="3">
        <v>2211</v>
      </c>
      <c r="I217" s="4" t="s">
        <v>340</v>
      </c>
      <c r="J217" s="9" t="str">
        <f t="shared" si="38"/>
        <v>"LZS Żywocice"</v>
      </c>
      <c r="K217" s="9" t="str">
        <f t="shared" si="39"/>
        <v>"LZS Żywocice"</v>
      </c>
      <c r="L217" s="9" t="s">
        <v>342</v>
      </c>
      <c r="N217" s="1" t="s">
        <v>852</v>
      </c>
      <c r="O217" s="1" t="s">
        <v>1465</v>
      </c>
      <c r="P217" s="1">
        <v>6180</v>
      </c>
      <c r="Q217" s="1" t="s">
        <v>381</v>
      </c>
      <c r="R217" s="1">
        <v>43713</v>
      </c>
      <c r="S217" s="1">
        <v>52307</v>
      </c>
      <c r="T217" s="1" t="s">
        <v>1466</v>
      </c>
      <c r="U217" s="1" t="s">
        <v>838</v>
      </c>
      <c r="V217" s="1">
        <v>2008</v>
      </c>
      <c r="W217" s="1" t="s">
        <v>1467</v>
      </c>
      <c r="X217" s="1" t="s">
        <v>8</v>
      </c>
      <c r="Y217" s="1" t="s">
        <v>342</v>
      </c>
      <c r="AA217" t="str">
        <f t="shared" si="40"/>
        <v>Babik Olivier</v>
      </c>
      <c r="AB217">
        <f t="shared" si="42"/>
        <v>43713</v>
      </c>
      <c r="AC217" t="str">
        <f t="shared" si="43"/>
        <v>Babik Olivier</v>
      </c>
      <c r="AD217" t="str">
        <f t="shared" si="44"/>
        <v>2018/2019</v>
      </c>
      <c r="AE217" t="str">
        <f t="shared" si="45"/>
        <v>M</v>
      </c>
      <c r="AF217">
        <f t="shared" si="45"/>
        <v>43713</v>
      </c>
      <c r="AG217">
        <f t="shared" si="46"/>
        <v>6180</v>
      </c>
      <c r="AH217">
        <f t="shared" si="48"/>
        <v>2008</v>
      </c>
      <c r="AI217" t="str">
        <f t="shared" si="48"/>
        <v>"LZS Żywocice"</v>
      </c>
      <c r="AJ217" t="str">
        <f t="shared" si="48"/>
        <v>MGOK Gorzów Śląski</v>
      </c>
      <c r="AK217" t="str">
        <f t="shared" si="41"/>
        <v>MGOK Gorzów Śląski</v>
      </c>
      <c r="AL217" t="str">
        <f t="shared" si="47"/>
        <v>OPO</v>
      </c>
    </row>
    <row r="218" spans="1:38" x14ac:dyDescent="0.25">
      <c r="A218" s="2" t="str">
        <f t="shared" si="37"/>
        <v>Bega Krystian</v>
      </c>
      <c r="B218" s="3">
        <v>26181</v>
      </c>
      <c r="C218" s="4">
        <v>414</v>
      </c>
      <c r="D218" s="5" t="s">
        <v>2054</v>
      </c>
      <c r="E218" s="6" t="s">
        <v>2055</v>
      </c>
      <c r="F218" s="7">
        <v>26396</v>
      </c>
      <c r="G218" s="8" t="s">
        <v>339</v>
      </c>
      <c r="H218" s="3">
        <v>2212</v>
      </c>
      <c r="I218" s="4" t="s">
        <v>340</v>
      </c>
      <c r="J218" s="9" t="str">
        <f t="shared" si="38"/>
        <v>"LZS Żywocice"</v>
      </c>
      <c r="K218" s="9" t="str">
        <f t="shared" si="39"/>
        <v>"LZS Żywocice"</v>
      </c>
      <c r="L218" s="9" t="s">
        <v>342</v>
      </c>
      <c r="N218" s="1" t="s">
        <v>854</v>
      </c>
      <c r="O218" s="1" t="s">
        <v>16</v>
      </c>
      <c r="P218" s="1">
        <v>818</v>
      </c>
      <c r="Q218" s="1" t="s">
        <v>380</v>
      </c>
      <c r="R218" s="1">
        <v>43691</v>
      </c>
      <c r="S218" s="1">
        <v>40411</v>
      </c>
      <c r="T218" s="1" t="s">
        <v>604</v>
      </c>
      <c r="U218" s="1" t="s">
        <v>600</v>
      </c>
      <c r="V218" s="1">
        <v>1972</v>
      </c>
      <c r="W218" s="1" t="s">
        <v>1467</v>
      </c>
      <c r="X218" s="1" t="s">
        <v>8</v>
      </c>
      <c r="Y218" s="1" t="s">
        <v>342</v>
      </c>
      <c r="AA218" t="str">
        <f t="shared" si="40"/>
        <v>Bega Krystian</v>
      </c>
      <c r="AB218">
        <f t="shared" si="42"/>
        <v>43691</v>
      </c>
      <c r="AC218" t="str">
        <f t="shared" si="43"/>
        <v>Bega Krystian</v>
      </c>
      <c r="AD218" t="str">
        <f t="shared" si="44"/>
        <v>2018/2019</v>
      </c>
      <c r="AE218" t="str">
        <f t="shared" si="45"/>
        <v>S</v>
      </c>
      <c r="AF218">
        <f t="shared" si="45"/>
        <v>43691</v>
      </c>
      <c r="AG218">
        <f t="shared" si="46"/>
        <v>818</v>
      </c>
      <c r="AH218">
        <f t="shared" si="48"/>
        <v>1972</v>
      </c>
      <c r="AI218" t="str">
        <f t="shared" si="48"/>
        <v>"LZS Żywocice"</v>
      </c>
      <c r="AJ218" t="str">
        <f t="shared" si="48"/>
        <v>MGOK Gorzów Śląski</v>
      </c>
      <c r="AK218" t="str">
        <f t="shared" si="41"/>
        <v>MGOK Gorzów Śląski</v>
      </c>
      <c r="AL218" t="str">
        <f t="shared" si="47"/>
        <v>OPO</v>
      </c>
    </row>
    <row r="219" spans="1:38" x14ac:dyDescent="0.25">
      <c r="A219" s="2" t="str">
        <f t="shared" si="37"/>
        <v>Data Paweł</v>
      </c>
      <c r="B219" s="3">
        <v>26181</v>
      </c>
      <c r="C219" s="4">
        <v>414</v>
      </c>
      <c r="D219" s="5" t="s">
        <v>2056</v>
      </c>
      <c r="E219" s="6" t="s">
        <v>2057</v>
      </c>
      <c r="F219" s="7">
        <v>26397</v>
      </c>
      <c r="G219" s="8" t="s">
        <v>339</v>
      </c>
      <c r="H219" s="3">
        <v>2213</v>
      </c>
      <c r="I219" s="4" t="s">
        <v>340</v>
      </c>
      <c r="J219" s="9" t="str">
        <f t="shared" si="38"/>
        <v>"LZS Żywocice"</v>
      </c>
      <c r="K219" s="9" t="str">
        <f t="shared" si="39"/>
        <v>"LZS Żywocice"</v>
      </c>
      <c r="L219" s="9" t="s">
        <v>342</v>
      </c>
      <c r="N219" s="1" t="s">
        <v>856</v>
      </c>
      <c r="O219" s="1" t="s">
        <v>51</v>
      </c>
      <c r="P219" s="1">
        <v>819</v>
      </c>
      <c r="Q219" s="1" t="s">
        <v>380</v>
      </c>
      <c r="R219" s="1">
        <v>43691</v>
      </c>
      <c r="S219" s="1">
        <v>36782</v>
      </c>
      <c r="T219" s="1" t="s">
        <v>606</v>
      </c>
      <c r="U219" s="1" t="s">
        <v>407</v>
      </c>
      <c r="V219" s="1">
        <v>1999</v>
      </c>
      <c r="W219" s="1" t="s">
        <v>1467</v>
      </c>
      <c r="X219" s="1" t="s">
        <v>8</v>
      </c>
      <c r="Y219" s="1" t="s">
        <v>342</v>
      </c>
      <c r="AA219" t="str">
        <f t="shared" si="40"/>
        <v>Data Paweł</v>
      </c>
      <c r="AB219">
        <f t="shared" si="42"/>
        <v>43691</v>
      </c>
      <c r="AC219" t="str">
        <f t="shared" si="43"/>
        <v>Data Paweł</v>
      </c>
      <c r="AD219" t="str">
        <f t="shared" si="44"/>
        <v>2018/2019</v>
      </c>
      <c r="AE219" t="str">
        <f t="shared" si="45"/>
        <v>S</v>
      </c>
      <c r="AF219">
        <f t="shared" si="45"/>
        <v>43691</v>
      </c>
      <c r="AG219">
        <f t="shared" si="46"/>
        <v>819</v>
      </c>
      <c r="AH219">
        <f t="shared" si="48"/>
        <v>1999</v>
      </c>
      <c r="AI219" t="str">
        <f t="shared" si="48"/>
        <v>"LZS Żywocice"</v>
      </c>
      <c r="AJ219" t="str">
        <f t="shared" si="48"/>
        <v>MGOK Gorzów Śląski</v>
      </c>
      <c r="AK219" t="str">
        <f t="shared" si="41"/>
        <v>MGOK Gorzów Śląski</v>
      </c>
      <c r="AL219" t="str">
        <f t="shared" si="47"/>
        <v>OPO</v>
      </c>
    </row>
    <row r="220" spans="1:38" x14ac:dyDescent="0.25">
      <c r="A220" s="2" t="str">
        <f t="shared" si="37"/>
        <v>Drost Karolina</v>
      </c>
      <c r="B220" s="3">
        <v>26181</v>
      </c>
      <c r="C220" s="4">
        <v>414</v>
      </c>
      <c r="D220" s="5" t="s">
        <v>2058</v>
      </c>
      <c r="E220" s="6" t="s">
        <v>2059</v>
      </c>
      <c r="F220" s="7">
        <v>26398</v>
      </c>
      <c r="G220" s="8" t="s">
        <v>339</v>
      </c>
      <c r="H220" s="3">
        <v>2214</v>
      </c>
      <c r="I220" s="4" t="s">
        <v>340</v>
      </c>
      <c r="J220" s="9" t="str">
        <f t="shared" si="38"/>
        <v>"LZS Żywocice"</v>
      </c>
      <c r="K220" s="9" t="str">
        <f t="shared" si="39"/>
        <v>"LZS Żywocice"</v>
      </c>
      <c r="L220" s="9" t="s">
        <v>342</v>
      </c>
      <c r="N220" s="1" t="s">
        <v>858</v>
      </c>
      <c r="O220" s="1" t="s">
        <v>1468</v>
      </c>
      <c r="P220" s="1">
        <v>840</v>
      </c>
      <c r="Q220" s="1" t="s">
        <v>381</v>
      </c>
      <c r="R220" s="1">
        <v>43691</v>
      </c>
      <c r="S220" s="1">
        <v>51541</v>
      </c>
      <c r="T220" s="1" t="s">
        <v>1469</v>
      </c>
      <c r="U220" s="1" t="s">
        <v>758</v>
      </c>
      <c r="V220" s="1">
        <v>2006</v>
      </c>
      <c r="W220" s="1" t="s">
        <v>1467</v>
      </c>
      <c r="X220" s="1" t="s">
        <v>8</v>
      </c>
      <c r="Y220" s="1" t="s">
        <v>342</v>
      </c>
      <c r="AA220" t="str">
        <f t="shared" si="40"/>
        <v>Drost Karolina</v>
      </c>
      <c r="AB220">
        <f t="shared" si="42"/>
        <v>43691</v>
      </c>
      <c r="AC220" t="str">
        <f t="shared" si="43"/>
        <v>Drost Karolina</v>
      </c>
      <c r="AD220" t="str">
        <f t="shared" si="44"/>
        <v>2018/2019</v>
      </c>
      <c r="AE220" t="str">
        <f t="shared" si="45"/>
        <v>M</v>
      </c>
      <c r="AF220">
        <f t="shared" si="45"/>
        <v>43691</v>
      </c>
      <c r="AG220">
        <f t="shared" si="46"/>
        <v>840</v>
      </c>
      <c r="AH220">
        <f t="shared" si="48"/>
        <v>2006</v>
      </c>
      <c r="AI220" t="str">
        <f t="shared" si="48"/>
        <v>"LZS Żywocice"</v>
      </c>
      <c r="AJ220" t="str">
        <f t="shared" si="48"/>
        <v>MGOK Gorzów Śląski</v>
      </c>
      <c r="AK220" t="str">
        <f t="shared" si="41"/>
        <v>MGOK Gorzów Śląski</v>
      </c>
      <c r="AL220" t="str">
        <f t="shared" si="47"/>
        <v>OPO</v>
      </c>
    </row>
    <row r="221" spans="1:38" x14ac:dyDescent="0.25">
      <c r="A221" s="2" t="str">
        <f t="shared" si="37"/>
        <v>Drost x Konrad</v>
      </c>
      <c r="B221" s="3">
        <v>26181</v>
      </c>
      <c r="C221" s="4">
        <v>414</v>
      </c>
      <c r="D221" s="5" t="s">
        <v>2060</v>
      </c>
      <c r="E221" s="6" t="s">
        <v>2061</v>
      </c>
      <c r="F221" s="7">
        <v>26399</v>
      </c>
      <c r="G221" s="8" t="s">
        <v>339</v>
      </c>
      <c r="H221" s="3">
        <v>2215</v>
      </c>
      <c r="I221" s="4" t="s">
        <v>340</v>
      </c>
      <c r="J221" s="9" t="str">
        <f t="shared" si="38"/>
        <v>"LZS Żywocice"</v>
      </c>
      <c r="K221" s="9" t="str">
        <f t="shared" si="39"/>
        <v>"LZS Żywocice"</v>
      </c>
      <c r="L221" s="9" t="s">
        <v>342</v>
      </c>
      <c r="N221" s="1" t="s">
        <v>860</v>
      </c>
      <c r="O221" s="1" t="s">
        <v>1470</v>
      </c>
      <c r="P221" s="1">
        <v>839</v>
      </c>
      <c r="Q221" s="1" t="s">
        <v>381</v>
      </c>
      <c r="R221" s="1">
        <v>43691</v>
      </c>
      <c r="S221" s="1">
        <v>51168</v>
      </c>
      <c r="T221" s="1" t="s">
        <v>1471</v>
      </c>
      <c r="U221" s="1" t="s">
        <v>645</v>
      </c>
      <c r="V221" s="1">
        <v>2009</v>
      </c>
      <c r="W221" s="1" t="s">
        <v>1467</v>
      </c>
      <c r="X221" s="1" t="s">
        <v>8</v>
      </c>
      <c r="Y221" s="1" t="s">
        <v>342</v>
      </c>
      <c r="AA221" t="str">
        <f t="shared" si="40"/>
        <v>Drost x Konrad</v>
      </c>
      <c r="AB221">
        <f t="shared" si="42"/>
        <v>43691</v>
      </c>
      <c r="AC221" t="str">
        <f t="shared" si="43"/>
        <v>Drost x Konrad</v>
      </c>
      <c r="AD221" t="str">
        <f t="shared" si="44"/>
        <v>2018/2019</v>
      </c>
      <c r="AE221" t="str">
        <f t="shared" si="45"/>
        <v>M</v>
      </c>
      <c r="AF221">
        <f t="shared" si="45"/>
        <v>43691</v>
      </c>
      <c r="AG221">
        <f t="shared" si="46"/>
        <v>839</v>
      </c>
      <c r="AH221">
        <f t="shared" si="48"/>
        <v>2009</v>
      </c>
      <c r="AI221" t="str">
        <f t="shared" si="48"/>
        <v>"LZS Żywocice"</v>
      </c>
      <c r="AJ221" t="str">
        <f t="shared" si="48"/>
        <v>MGOK Gorzów Śląski</v>
      </c>
      <c r="AK221" t="str">
        <f t="shared" si="41"/>
        <v>MGOK Gorzów Śląski</v>
      </c>
      <c r="AL221" t="str">
        <f t="shared" si="47"/>
        <v>OPO</v>
      </c>
    </row>
    <row r="222" spans="1:38" x14ac:dyDescent="0.25">
      <c r="A222" s="2" t="str">
        <f t="shared" si="37"/>
        <v>Duś Alex</v>
      </c>
      <c r="B222" s="3">
        <v>26181</v>
      </c>
      <c r="C222" s="4">
        <v>414</v>
      </c>
      <c r="D222" s="5" t="s">
        <v>2062</v>
      </c>
      <c r="E222" s="6" t="s">
        <v>2063</v>
      </c>
      <c r="F222" s="7">
        <v>26400</v>
      </c>
      <c r="G222" s="8" t="s">
        <v>339</v>
      </c>
      <c r="H222" s="3">
        <v>2216</v>
      </c>
      <c r="I222" s="4" t="s">
        <v>340</v>
      </c>
      <c r="J222" s="9" t="str">
        <f t="shared" si="38"/>
        <v>"LZS Żywocice"</v>
      </c>
      <c r="K222" s="9" t="str">
        <f t="shared" si="39"/>
        <v>"LZS Żywocice"</v>
      </c>
      <c r="L222" s="9" t="s">
        <v>342</v>
      </c>
      <c r="N222" s="1" t="s">
        <v>863</v>
      </c>
      <c r="O222" s="1" t="s">
        <v>1472</v>
      </c>
      <c r="P222" s="1">
        <v>841</v>
      </c>
      <c r="Q222" s="1" t="s">
        <v>381</v>
      </c>
      <c r="R222" s="1">
        <v>43691</v>
      </c>
      <c r="S222" s="1">
        <v>51542</v>
      </c>
      <c r="T222" s="1" t="s">
        <v>1473</v>
      </c>
      <c r="U222" s="1" t="s">
        <v>1474</v>
      </c>
      <c r="V222" s="1">
        <v>2009</v>
      </c>
      <c r="W222" s="1" t="s">
        <v>1467</v>
      </c>
      <c r="X222" s="1" t="s">
        <v>8</v>
      </c>
      <c r="Y222" s="1" t="s">
        <v>342</v>
      </c>
      <c r="AA222" t="str">
        <f t="shared" si="40"/>
        <v>Duś Alex</v>
      </c>
      <c r="AB222">
        <f t="shared" si="42"/>
        <v>43691</v>
      </c>
      <c r="AC222" t="str">
        <f t="shared" si="43"/>
        <v>Duś Alex</v>
      </c>
      <c r="AD222" t="str">
        <f t="shared" si="44"/>
        <v>2018/2019</v>
      </c>
      <c r="AE222" t="str">
        <f t="shared" si="45"/>
        <v>M</v>
      </c>
      <c r="AF222">
        <f t="shared" si="45"/>
        <v>43691</v>
      </c>
      <c r="AG222">
        <f t="shared" si="46"/>
        <v>841</v>
      </c>
      <c r="AH222">
        <f t="shared" si="48"/>
        <v>2009</v>
      </c>
      <c r="AI222" t="str">
        <f t="shared" si="48"/>
        <v>"LZS Żywocice"</v>
      </c>
      <c r="AJ222" t="str">
        <f t="shared" si="48"/>
        <v>MGOK Gorzów Śląski</v>
      </c>
      <c r="AK222" t="str">
        <f t="shared" si="41"/>
        <v>MGOK Gorzów Śląski</v>
      </c>
      <c r="AL222" t="str">
        <f t="shared" si="47"/>
        <v>OPO</v>
      </c>
    </row>
    <row r="223" spans="1:38" x14ac:dyDescent="0.25">
      <c r="A223" s="2" t="str">
        <f t="shared" si="37"/>
        <v>Jaszkowic Krzysztof</v>
      </c>
      <c r="B223" s="3">
        <v>26181</v>
      </c>
      <c r="C223" s="4">
        <v>414</v>
      </c>
      <c r="D223" s="5" t="s">
        <v>2064</v>
      </c>
      <c r="E223" s="6" t="s">
        <v>2065</v>
      </c>
      <c r="F223" s="7">
        <v>26401</v>
      </c>
      <c r="G223" s="8" t="s">
        <v>339</v>
      </c>
      <c r="H223" s="3">
        <v>2217</v>
      </c>
      <c r="I223" s="4" t="s">
        <v>340</v>
      </c>
      <c r="J223" s="9" t="str">
        <f t="shared" si="38"/>
        <v>"LZS Żywocice"</v>
      </c>
      <c r="K223" s="9" t="str">
        <f t="shared" si="39"/>
        <v>"LZS Żywocice"</v>
      </c>
      <c r="L223" s="9" t="s">
        <v>342</v>
      </c>
      <c r="N223" s="1" t="s">
        <v>866</v>
      </c>
      <c r="O223" s="1" t="s">
        <v>63</v>
      </c>
      <c r="P223" s="1">
        <v>820</v>
      </c>
      <c r="Q223" s="1" t="s">
        <v>380</v>
      </c>
      <c r="R223" s="1">
        <v>43691</v>
      </c>
      <c r="S223" s="1">
        <v>29036</v>
      </c>
      <c r="T223" s="1" t="s">
        <v>608</v>
      </c>
      <c r="U223" s="1" t="s">
        <v>403</v>
      </c>
      <c r="V223" s="1">
        <v>1989</v>
      </c>
      <c r="W223" s="1" t="s">
        <v>1467</v>
      </c>
      <c r="X223" s="1" t="s">
        <v>8</v>
      </c>
      <c r="Y223" s="1" t="s">
        <v>342</v>
      </c>
      <c r="AA223" t="str">
        <f t="shared" si="40"/>
        <v>Jaszkowic Krzysztof</v>
      </c>
      <c r="AB223">
        <f t="shared" si="42"/>
        <v>43691</v>
      </c>
      <c r="AC223" t="str">
        <f t="shared" si="43"/>
        <v>Jaszkowic Krzysztof</v>
      </c>
      <c r="AD223" t="str">
        <f t="shared" si="44"/>
        <v>2018/2019</v>
      </c>
      <c r="AE223" t="str">
        <f t="shared" si="45"/>
        <v>S</v>
      </c>
      <c r="AF223">
        <f t="shared" si="45"/>
        <v>43691</v>
      </c>
      <c r="AG223">
        <f t="shared" si="46"/>
        <v>820</v>
      </c>
      <c r="AH223">
        <f t="shared" si="48"/>
        <v>1989</v>
      </c>
      <c r="AI223" t="str">
        <f t="shared" si="48"/>
        <v>"LZS Żywocice"</v>
      </c>
      <c r="AJ223" t="str">
        <f t="shared" si="48"/>
        <v>MGOK Gorzów Śląski</v>
      </c>
      <c r="AK223" t="str">
        <f t="shared" si="41"/>
        <v>MGOK Gorzów Śląski</v>
      </c>
      <c r="AL223" t="str">
        <f t="shared" si="47"/>
        <v>OPO</v>
      </c>
    </row>
    <row r="224" spans="1:38" x14ac:dyDescent="0.25">
      <c r="A224" s="2" t="str">
        <f t="shared" si="37"/>
        <v>Jędrzejak Patryk</v>
      </c>
      <c r="B224" s="3">
        <v>26181</v>
      </c>
      <c r="C224" s="4">
        <v>414</v>
      </c>
      <c r="D224" s="5" t="s">
        <v>2066</v>
      </c>
      <c r="E224" s="6" t="s">
        <v>2067</v>
      </c>
      <c r="F224" s="7">
        <v>26402</v>
      </c>
      <c r="G224" s="8" t="s">
        <v>339</v>
      </c>
      <c r="H224" s="3">
        <v>2218</v>
      </c>
      <c r="I224" s="4" t="s">
        <v>340</v>
      </c>
      <c r="J224" s="9" t="str">
        <f t="shared" si="38"/>
        <v>"LZS Żywocice"</v>
      </c>
      <c r="K224" s="9" t="str">
        <f t="shared" si="39"/>
        <v>"LZS Żywocice"</v>
      </c>
      <c r="L224" s="9" t="s">
        <v>342</v>
      </c>
      <c r="N224" s="1" t="s">
        <v>868</v>
      </c>
      <c r="O224" s="1" t="s">
        <v>75</v>
      </c>
      <c r="P224" s="1">
        <v>821</v>
      </c>
      <c r="Q224" s="1" t="s">
        <v>380</v>
      </c>
      <c r="R224" s="1">
        <v>43691</v>
      </c>
      <c r="S224" s="1">
        <v>38213</v>
      </c>
      <c r="T224" s="1" t="s">
        <v>610</v>
      </c>
      <c r="U224" s="1" t="s">
        <v>479</v>
      </c>
      <c r="V224" s="1">
        <v>2000</v>
      </c>
      <c r="W224" s="1" t="s">
        <v>1467</v>
      </c>
      <c r="X224" s="1" t="s">
        <v>8</v>
      </c>
      <c r="Y224" s="1" t="s">
        <v>342</v>
      </c>
      <c r="AA224" t="str">
        <f t="shared" si="40"/>
        <v>Jędrzejak Patryk</v>
      </c>
      <c r="AB224">
        <f t="shared" si="42"/>
        <v>43691</v>
      </c>
      <c r="AC224" t="str">
        <f t="shared" si="43"/>
        <v>Jędrzejak Patryk</v>
      </c>
      <c r="AD224" t="str">
        <f t="shared" si="44"/>
        <v>2018/2019</v>
      </c>
      <c r="AE224" t="str">
        <f t="shared" si="45"/>
        <v>S</v>
      </c>
      <c r="AF224">
        <f t="shared" si="45"/>
        <v>43691</v>
      </c>
      <c r="AG224">
        <f t="shared" si="46"/>
        <v>821</v>
      </c>
      <c r="AH224">
        <f t="shared" si="48"/>
        <v>2000</v>
      </c>
      <c r="AI224" t="str">
        <f t="shared" si="48"/>
        <v>"LZS Żywocice"</v>
      </c>
      <c r="AJ224" t="str">
        <f t="shared" si="48"/>
        <v>MGOK Gorzów Śląski</v>
      </c>
      <c r="AK224" t="str">
        <f t="shared" si="41"/>
        <v>MGOK Gorzów Śląski</v>
      </c>
      <c r="AL224" t="str">
        <f t="shared" si="47"/>
        <v>OPO</v>
      </c>
    </row>
    <row r="225" spans="1:38" x14ac:dyDescent="0.25">
      <c r="A225" s="2" t="str">
        <f t="shared" si="37"/>
        <v>Jonderko Brian</v>
      </c>
      <c r="B225" s="3">
        <v>26181</v>
      </c>
      <c r="C225" s="4">
        <v>414</v>
      </c>
      <c r="D225" s="5" t="s">
        <v>2068</v>
      </c>
      <c r="E225" s="6" t="s">
        <v>2069</v>
      </c>
      <c r="F225" s="7">
        <v>26403</v>
      </c>
      <c r="G225" s="8" t="s">
        <v>339</v>
      </c>
      <c r="H225" s="3">
        <v>2219</v>
      </c>
      <c r="I225" s="4" t="s">
        <v>340</v>
      </c>
      <c r="J225" s="9" t="str">
        <f t="shared" si="38"/>
        <v>"LZS Żywocice"</v>
      </c>
      <c r="K225" s="9" t="str">
        <f t="shared" si="39"/>
        <v>"LZS Żywocice"</v>
      </c>
      <c r="L225" s="9" t="s">
        <v>342</v>
      </c>
      <c r="N225" s="1" t="s">
        <v>869</v>
      </c>
      <c r="O225" s="1" t="s">
        <v>611</v>
      </c>
      <c r="P225" s="1">
        <v>822</v>
      </c>
      <c r="Q225" s="1" t="s">
        <v>380</v>
      </c>
      <c r="R225" s="1">
        <v>43691</v>
      </c>
      <c r="S225" s="1">
        <v>40417</v>
      </c>
      <c r="T225" s="1" t="s">
        <v>613</v>
      </c>
      <c r="U225" s="1" t="s">
        <v>614</v>
      </c>
      <c r="V225" s="1">
        <v>2000</v>
      </c>
      <c r="W225" s="1" t="s">
        <v>1467</v>
      </c>
      <c r="X225" s="1" t="s">
        <v>8</v>
      </c>
      <c r="Y225" s="1" t="s">
        <v>342</v>
      </c>
      <c r="AA225" t="str">
        <f t="shared" si="40"/>
        <v>Jonderko Brian</v>
      </c>
      <c r="AB225">
        <f t="shared" si="42"/>
        <v>43691</v>
      </c>
      <c r="AC225" t="str">
        <f t="shared" si="43"/>
        <v>Jonderko Brian</v>
      </c>
      <c r="AD225" t="str">
        <f t="shared" si="44"/>
        <v>2018/2019</v>
      </c>
      <c r="AE225" t="str">
        <f t="shared" si="45"/>
        <v>S</v>
      </c>
      <c r="AF225">
        <f t="shared" si="45"/>
        <v>43691</v>
      </c>
      <c r="AG225">
        <f t="shared" si="46"/>
        <v>822</v>
      </c>
      <c r="AH225">
        <f t="shared" si="48"/>
        <v>2000</v>
      </c>
      <c r="AI225" t="str">
        <f t="shared" si="48"/>
        <v>"LZS Żywocice"</v>
      </c>
      <c r="AJ225" t="str">
        <f t="shared" si="48"/>
        <v>MGOK Gorzów Śląski</v>
      </c>
      <c r="AK225" t="str">
        <f t="shared" si="41"/>
        <v>MGOK Gorzów Śląski</v>
      </c>
      <c r="AL225" t="str">
        <f t="shared" si="47"/>
        <v>OPO</v>
      </c>
    </row>
    <row r="226" spans="1:38" x14ac:dyDescent="0.25">
      <c r="A226" s="2" t="str">
        <f t="shared" si="37"/>
        <v>Jonderko Romuald</v>
      </c>
      <c r="B226" s="3">
        <v>26181</v>
      </c>
      <c r="C226" s="4">
        <v>414</v>
      </c>
      <c r="D226" s="5" t="s">
        <v>2070</v>
      </c>
      <c r="E226" s="6" t="s">
        <v>2071</v>
      </c>
      <c r="F226" s="7">
        <v>26404</v>
      </c>
      <c r="G226" s="8" t="s">
        <v>339</v>
      </c>
      <c r="H226" s="3">
        <v>2220</v>
      </c>
      <c r="I226" s="4" t="s">
        <v>340</v>
      </c>
      <c r="J226" s="9" t="str">
        <f t="shared" si="38"/>
        <v>"LZS Żywocice"</v>
      </c>
      <c r="K226" s="9" t="str">
        <f t="shared" si="39"/>
        <v>"LZS Żywocice"</v>
      </c>
      <c r="L226" s="9" t="s">
        <v>342</v>
      </c>
      <c r="N226" s="1" t="s">
        <v>871</v>
      </c>
      <c r="O226" s="1" t="s">
        <v>615</v>
      </c>
      <c r="P226" s="1">
        <v>823</v>
      </c>
      <c r="Q226" s="1" t="s">
        <v>380</v>
      </c>
      <c r="R226" s="1">
        <v>43691</v>
      </c>
      <c r="S226" s="1">
        <v>40418</v>
      </c>
      <c r="T226" s="1" t="s">
        <v>613</v>
      </c>
      <c r="U226" s="1" t="s">
        <v>617</v>
      </c>
      <c r="V226" s="1">
        <v>1969</v>
      </c>
      <c r="W226" s="1" t="s">
        <v>1467</v>
      </c>
      <c r="X226" s="1" t="s">
        <v>8</v>
      </c>
      <c r="Y226" s="1" t="s">
        <v>342</v>
      </c>
      <c r="AA226" t="str">
        <f t="shared" si="40"/>
        <v>Jonderko Romuald</v>
      </c>
      <c r="AB226">
        <f t="shared" si="42"/>
        <v>43691</v>
      </c>
      <c r="AC226" t="str">
        <f t="shared" si="43"/>
        <v>Jonderko Romuald</v>
      </c>
      <c r="AD226" t="str">
        <f t="shared" si="44"/>
        <v>2018/2019</v>
      </c>
      <c r="AE226" t="str">
        <f t="shared" si="45"/>
        <v>S</v>
      </c>
      <c r="AF226">
        <f t="shared" si="45"/>
        <v>43691</v>
      </c>
      <c r="AG226">
        <f t="shared" si="46"/>
        <v>823</v>
      </c>
      <c r="AH226">
        <f t="shared" si="48"/>
        <v>1969</v>
      </c>
      <c r="AI226" t="str">
        <f t="shared" si="48"/>
        <v>"LZS Żywocice"</v>
      </c>
      <c r="AJ226" t="str">
        <f t="shared" si="48"/>
        <v>MGOK Gorzów Śląski</v>
      </c>
      <c r="AK226" t="str">
        <f t="shared" si="41"/>
        <v>MGOK Gorzów Śląski</v>
      </c>
      <c r="AL226" t="str">
        <f t="shared" si="47"/>
        <v>OPO</v>
      </c>
    </row>
    <row r="227" spans="1:38" x14ac:dyDescent="0.25">
      <c r="A227" s="2" t="str">
        <f t="shared" si="37"/>
        <v>Kluge Denis</v>
      </c>
      <c r="B227" s="3">
        <v>26181</v>
      </c>
      <c r="C227" s="4">
        <v>414</v>
      </c>
      <c r="D227" s="5" t="s">
        <v>2072</v>
      </c>
      <c r="E227" s="6" t="s">
        <v>2073</v>
      </c>
      <c r="F227" s="7">
        <v>26405</v>
      </c>
      <c r="G227" s="8" t="s">
        <v>339</v>
      </c>
      <c r="H227" s="3">
        <v>2221</v>
      </c>
      <c r="I227" s="4" t="s">
        <v>340</v>
      </c>
      <c r="J227" s="9" t="str">
        <f t="shared" si="38"/>
        <v>"LZS Żywocice"</v>
      </c>
      <c r="K227" s="9" t="str">
        <f t="shared" si="39"/>
        <v>"LZS Żywocice"</v>
      </c>
      <c r="L227" s="9" t="s">
        <v>342</v>
      </c>
      <c r="N227" s="1" t="s">
        <v>873</v>
      </c>
      <c r="O227" s="1" t="s">
        <v>1475</v>
      </c>
      <c r="P227" s="1">
        <v>836</v>
      </c>
      <c r="Q227" s="1" t="s">
        <v>381</v>
      </c>
      <c r="R227" s="1">
        <v>43691</v>
      </c>
      <c r="S227" s="1">
        <v>51537</v>
      </c>
      <c r="T227" s="1" t="s">
        <v>1476</v>
      </c>
      <c r="U227" s="1" t="s">
        <v>1477</v>
      </c>
      <c r="V227" s="1">
        <v>2006</v>
      </c>
      <c r="W227" s="1" t="s">
        <v>1467</v>
      </c>
      <c r="X227" s="1" t="s">
        <v>8</v>
      </c>
      <c r="Y227" s="1" t="s">
        <v>342</v>
      </c>
      <c r="AA227" t="str">
        <f t="shared" si="40"/>
        <v>Kluge Denis</v>
      </c>
      <c r="AB227">
        <f t="shared" si="42"/>
        <v>43691</v>
      </c>
      <c r="AC227" t="str">
        <f t="shared" si="43"/>
        <v>Kluge Denis</v>
      </c>
      <c r="AD227" t="str">
        <f t="shared" si="44"/>
        <v>2018/2019</v>
      </c>
      <c r="AE227" t="str">
        <f t="shared" si="45"/>
        <v>M</v>
      </c>
      <c r="AF227">
        <f t="shared" si="45"/>
        <v>43691</v>
      </c>
      <c r="AG227">
        <f t="shared" si="46"/>
        <v>836</v>
      </c>
      <c r="AH227">
        <f t="shared" si="48"/>
        <v>2006</v>
      </c>
      <c r="AI227" t="str">
        <f t="shared" si="48"/>
        <v>"LZS Żywocice"</v>
      </c>
      <c r="AJ227" t="str">
        <f t="shared" si="48"/>
        <v>MGOK Gorzów Śląski</v>
      </c>
      <c r="AK227" t="str">
        <f t="shared" si="41"/>
        <v>MGOK Gorzów Śląski</v>
      </c>
      <c r="AL227" t="str">
        <f t="shared" si="47"/>
        <v>OPO</v>
      </c>
    </row>
    <row r="228" spans="1:38" x14ac:dyDescent="0.25">
      <c r="A228" s="2" t="str">
        <f t="shared" si="37"/>
        <v>Kocher Wiktor</v>
      </c>
      <c r="B228" s="3">
        <v>26181</v>
      </c>
      <c r="C228" s="4">
        <v>414</v>
      </c>
      <c r="D228" s="5" t="s">
        <v>2074</v>
      </c>
      <c r="E228" s="6" t="s">
        <v>2075</v>
      </c>
      <c r="F228" s="7">
        <v>26406</v>
      </c>
      <c r="G228" s="8" t="s">
        <v>339</v>
      </c>
      <c r="H228" s="3">
        <v>2222</v>
      </c>
      <c r="I228" s="4" t="s">
        <v>340</v>
      </c>
      <c r="J228" s="9" t="str">
        <f t="shared" si="38"/>
        <v>"LZS Żywocice"</v>
      </c>
      <c r="K228" s="9" t="str">
        <f t="shared" si="39"/>
        <v>"LZS Żywocice"</v>
      </c>
      <c r="L228" s="9" t="s">
        <v>342</v>
      </c>
      <c r="N228" s="1" t="s">
        <v>874</v>
      </c>
      <c r="O228" s="1" t="s">
        <v>1478</v>
      </c>
      <c r="P228" s="1">
        <v>838</v>
      </c>
      <c r="Q228" s="1" t="s">
        <v>381</v>
      </c>
      <c r="R228" s="1">
        <v>43691</v>
      </c>
      <c r="S228" s="1">
        <v>51539</v>
      </c>
      <c r="T228" s="1" t="s">
        <v>1479</v>
      </c>
      <c r="U228" s="1" t="s">
        <v>1480</v>
      </c>
      <c r="V228" s="1">
        <v>2010</v>
      </c>
      <c r="W228" s="1" t="s">
        <v>1467</v>
      </c>
      <c r="X228" s="1" t="s">
        <v>8</v>
      </c>
      <c r="Y228" s="1" t="s">
        <v>342</v>
      </c>
      <c r="AA228" t="str">
        <f t="shared" si="40"/>
        <v>Kocher Wiktor</v>
      </c>
      <c r="AB228">
        <f t="shared" si="42"/>
        <v>43691</v>
      </c>
      <c r="AC228" t="str">
        <f t="shared" si="43"/>
        <v>Kocher Wiktor</v>
      </c>
      <c r="AD228" t="str">
        <f t="shared" si="44"/>
        <v>2018/2019</v>
      </c>
      <c r="AE228" t="str">
        <f t="shared" si="45"/>
        <v>M</v>
      </c>
      <c r="AF228">
        <f t="shared" si="45"/>
        <v>43691</v>
      </c>
      <c r="AG228">
        <f t="shared" si="46"/>
        <v>838</v>
      </c>
      <c r="AH228">
        <f t="shared" si="48"/>
        <v>2010</v>
      </c>
      <c r="AI228" t="str">
        <f t="shared" si="48"/>
        <v>"LZS Żywocice"</v>
      </c>
      <c r="AJ228" t="str">
        <f t="shared" si="48"/>
        <v>MGOK Gorzów Śląski</v>
      </c>
      <c r="AK228" t="str">
        <f t="shared" si="41"/>
        <v>MGOK Gorzów Śląski</v>
      </c>
      <c r="AL228" t="str">
        <f t="shared" si="47"/>
        <v>OPO</v>
      </c>
    </row>
    <row r="229" spans="1:38" x14ac:dyDescent="0.25">
      <c r="A229" s="2" t="str">
        <f t="shared" si="37"/>
        <v>Kolman Marcin</v>
      </c>
      <c r="B229" s="3">
        <v>26181</v>
      </c>
      <c r="C229" s="4">
        <v>414</v>
      </c>
      <c r="D229" s="5" t="s">
        <v>2076</v>
      </c>
      <c r="E229" s="6" t="s">
        <v>2077</v>
      </c>
      <c r="F229" s="7">
        <v>26407</v>
      </c>
      <c r="G229" s="8" t="s">
        <v>339</v>
      </c>
      <c r="H229" s="3">
        <v>2223</v>
      </c>
      <c r="I229" s="4" t="s">
        <v>340</v>
      </c>
      <c r="J229" s="9" t="str">
        <f t="shared" si="38"/>
        <v>"LZS Żywocice"</v>
      </c>
      <c r="K229" s="9" t="str">
        <f t="shared" si="39"/>
        <v>"LZS Żywocice"</v>
      </c>
      <c r="L229" s="9" t="s">
        <v>342</v>
      </c>
      <c r="N229" s="1" t="s">
        <v>875</v>
      </c>
      <c r="O229" s="1" t="s">
        <v>954</v>
      </c>
      <c r="P229" s="1">
        <v>824</v>
      </c>
      <c r="Q229" s="1" t="s">
        <v>380</v>
      </c>
      <c r="R229" s="1">
        <v>43691</v>
      </c>
      <c r="S229" s="1">
        <v>29878</v>
      </c>
      <c r="T229" s="1" t="s">
        <v>956</v>
      </c>
      <c r="U229" s="1" t="s">
        <v>459</v>
      </c>
      <c r="V229" s="1">
        <v>1997</v>
      </c>
      <c r="W229" s="1" t="s">
        <v>1467</v>
      </c>
      <c r="X229" s="1" t="s">
        <v>341</v>
      </c>
      <c r="Y229" s="1" t="s">
        <v>342</v>
      </c>
      <c r="AA229" t="str">
        <f t="shared" si="40"/>
        <v>Kolman Marcin</v>
      </c>
      <c r="AB229">
        <f t="shared" si="42"/>
        <v>43691</v>
      </c>
      <c r="AC229" t="str">
        <f t="shared" si="43"/>
        <v>Kolman Marcin</v>
      </c>
      <c r="AD229" t="str">
        <f t="shared" si="44"/>
        <v>2018/2019</v>
      </c>
      <c r="AE229" t="str">
        <f t="shared" si="45"/>
        <v>S</v>
      </c>
      <c r="AF229">
        <f t="shared" si="45"/>
        <v>43691</v>
      </c>
      <c r="AG229">
        <f t="shared" si="46"/>
        <v>824</v>
      </c>
      <c r="AH229">
        <f t="shared" si="48"/>
        <v>1997</v>
      </c>
      <c r="AI229" t="str">
        <f t="shared" si="48"/>
        <v>"LZS Żywocice"</v>
      </c>
      <c r="AJ229" t="str">
        <f t="shared" si="48"/>
        <v>Klub AZS PWSZ Nysa</v>
      </c>
      <c r="AK229" t="str">
        <f t="shared" si="41"/>
        <v>Klub AZS PWSZ Nysa</v>
      </c>
      <c r="AL229" t="str">
        <f t="shared" si="47"/>
        <v>OPO</v>
      </c>
    </row>
    <row r="230" spans="1:38" x14ac:dyDescent="0.25">
      <c r="A230" s="2" t="str">
        <f t="shared" si="37"/>
        <v>Kopiec Szymon</v>
      </c>
      <c r="B230" s="3">
        <v>26181</v>
      </c>
      <c r="C230" s="4">
        <v>414</v>
      </c>
      <c r="D230" s="5" t="s">
        <v>2078</v>
      </c>
      <c r="E230" s="6" t="s">
        <v>2079</v>
      </c>
      <c r="F230" s="7">
        <v>26408</v>
      </c>
      <c r="G230" s="8" t="s">
        <v>339</v>
      </c>
      <c r="H230" s="3">
        <v>2224</v>
      </c>
      <c r="I230" s="4" t="s">
        <v>340</v>
      </c>
      <c r="J230" s="9" t="str">
        <f t="shared" si="38"/>
        <v>"LZS Żywocice"</v>
      </c>
      <c r="K230" s="9" t="str">
        <f t="shared" si="39"/>
        <v>"LZS Żywocice"</v>
      </c>
      <c r="L230" s="9" t="s">
        <v>342</v>
      </c>
      <c r="N230" s="1" t="s">
        <v>876</v>
      </c>
      <c r="O230" s="1" t="s">
        <v>1481</v>
      </c>
      <c r="P230" s="1">
        <v>11166</v>
      </c>
      <c r="Q230" s="1" t="s">
        <v>665</v>
      </c>
      <c r="R230" s="1">
        <v>43887</v>
      </c>
      <c r="S230" s="1">
        <v>54093</v>
      </c>
      <c r="T230" s="1" t="s">
        <v>1482</v>
      </c>
      <c r="U230" s="1" t="s">
        <v>432</v>
      </c>
      <c r="V230" s="1">
        <v>2011</v>
      </c>
      <c r="W230" s="1" t="s">
        <v>1467</v>
      </c>
      <c r="X230" s="1" t="s">
        <v>341</v>
      </c>
      <c r="Y230" s="1" t="s">
        <v>342</v>
      </c>
      <c r="AA230" t="str">
        <f t="shared" si="40"/>
        <v>Kopiec Szymon</v>
      </c>
      <c r="AB230">
        <f t="shared" si="42"/>
        <v>43887</v>
      </c>
      <c r="AC230" t="str">
        <f t="shared" si="43"/>
        <v>Kopiec Szymon</v>
      </c>
      <c r="AD230" t="str">
        <f t="shared" si="44"/>
        <v>2018/2019</v>
      </c>
      <c r="AE230" t="str">
        <f t="shared" si="45"/>
        <v>D</v>
      </c>
      <c r="AF230">
        <f t="shared" si="45"/>
        <v>43887</v>
      </c>
      <c r="AG230">
        <f t="shared" si="46"/>
        <v>11166</v>
      </c>
      <c r="AH230">
        <f t="shared" si="48"/>
        <v>2011</v>
      </c>
      <c r="AI230" t="str">
        <f t="shared" si="48"/>
        <v>"LZS Żywocice"</v>
      </c>
      <c r="AJ230" t="str">
        <f t="shared" si="48"/>
        <v>Klub AZS PWSZ Nysa</v>
      </c>
      <c r="AK230" t="str">
        <f t="shared" si="41"/>
        <v>Klub AZS PWSZ Nysa</v>
      </c>
      <c r="AL230" t="str">
        <f t="shared" si="47"/>
        <v>OPO</v>
      </c>
    </row>
    <row r="231" spans="1:38" x14ac:dyDescent="0.25">
      <c r="A231" s="2" t="str">
        <f t="shared" si="37"/>
        <v>Król Paweł</v>
      </c>
      <c r="B231" s="3">
        <v>26181</v>
      </c>
      <c r="C231" s="4">
        <v>414</v>
      </c>
      <c r="D231" s="5" t="s">
        <v>2080</v>
      </c>
      <c r="E231" s="6" t="s">
        <v>2081</v>
      </c>
      <c r="F231" s="7">
        <v>26409</v>
      </c>
      <c r="G231" s="8" t="s">
        <v>339</v>
      </c>
      <c r="H231" s="3">
        <v>2225</v>
      </c>
      <c r="I231" s="4" t="s">
        <v>340</v>
      </c>
      <c r="J231" s="9" t="str">
        <f t="shared" si="38"/>
        <v>"LZS Żywocice"</v>
      </c>
      <c r="K231" s="9" t="str">
        <f t="shared" si="39"/>
        <v>"LZS Żywocice"</v>
      </c>
      <c r="L231" s="9" t="s">
        <v>342</v>
      </c>
      <c r="N231" s="1" t="s">
        <v>878</v>
      </c>
      <c r="O231" s="1" t="s">
        <v>1483</v>
      </c>
      <c r="P231" s="1">
        <v>851</v>
      </c>
      <c r="Q231" s="1" t="s">
        <v>665</v>
      </c>
      <c r="R231" s="1">
        <v>43691</v>
      </c>
      <c r="S231" s="1">
        <v>51544</v>
      </c>
      <c r="T231" s="1" t="s">
        <v>649</v>
      </c>
      <c r="U231" s="1" t="s">
        <v>407</v>
      </c>
      <c r="V231" s="1">
        <v>2013</v>
      </c>
      <c r="W231" s="1" t="s">
        <v>1467</v>
      </c>
      <c r="X231" s="1" t="s">
        <v>341</v>
      </c>
      <c r="Y231" s="1" t="s">
        <v>342</v>
      </c>
      <c r="AA231" t="str">
        <f t="shared" si="40"/>
        <v>Król Paweł</v>
      </c>
      <c r="AB231">
        <f t="shared" si="42"/>
        <v>43691</v>
      </c>
      <c r="AC231" t="str">
        <f t="shared" si="43"/>
        <v>Król Paweł</v>
      </c>
      <c r="AD231" t="str">
        <f t="shared" si="44"/>
        <v>2018/2019</v>
      </c>
      <c r="AE231" t="str">
        <f t="shared" si="45"/>
        <v>D</v>
      </c>
      <c r="AF231">
        <f t="shared" si="45"/>
        <v>43691</v>
      </c>
      <c r="AG231">
        <f t="shared" si="46"/>
        <v>851</v>
      </c>
      <c r="AH231">
        <f t="shared" si="48"/>
        <v>2013</v>
      </c>
      <c r="AI231" t="str">
        <f t="shared" si="48"/>
        <v>"LZS Żywocice"</v>
      </c>
      <c r="AJ231" t="str">
        <f t="shared" si="48"/>
        <v>Klub AZS PWSZ Nysa</v>
      </c>
      <c r="AK231" t="str">
        <f t="shared" si="41"/>
        <v>Klub AZS PWSZ Nysa</v>
      </c>
      <c r="AL231" t="str">
        <f t="shared" si="47"/>
        <v>OPO</v>
      </c>
    </row>
    <row r="232" spans="1:38" x14ac:dyDescent="0.25">
      <c r="A232" s="2" t="str">
        <f t="shared" si="37"/>
        <v>Król Wiktoria</v>
      </c>
      <c r="B232" s="3">
        <v>26181</v>
      </c>
      <c r="C232" s="4">
        <v>414</v>
      </c>
      <c r="D232" s="5" t="s">
        <v>2082</v>
      </c>
      <c r="E232" s="6" t="s">
        <v>2083</v>
      </c>
      <c r="F232" s="7">
        <v>26410</v>
      </c>
      <c r="G232" s="8" t="s">
        <v>339</v>
      </c>
      <c r="H232" s="3">
        <v>2226</v>
      </c>
      <c r="I232" s="4" t="s">
        <v>340</v>
      </c>
      <c r="J232" s="9" t="str">
        <f t="shared" si="38"/>
        <v>"LZS Żywocice"</v>
      </c>
      <c r="K232" s="9" t="str">
        <f t="shared" si="39"/>
        <v>"LZS Żywocice"</v>
      </c>
      <c r="L232" s="9" t="s">
        <v>342</v>
      </c>
      <c r="N232" s="1" t="s">
        <v>880</v>
      </c>
      <c r="O232" s="1" t="s">
        <v>1484</v>
      </c>
      <c r="P232" s="1">
        <v>837</v>
      </c>
      <c r="Q232" s="1" t="s">
        <v>381</v>
      </c>
      <c r="R232" s="1">
        <v>43691</v>
      </c>
      <c r="S232" s="1">
        <v>51538</v>
      </c>
      <c r="T232" s="1" t="s">
        <v>649</v>
      </c>
      <c r="U232" s="1" t="s">
        <v>884</v>
      </c>
      <c r="V232" s="1">
        <v>2009</v>
      </c>
      <c r="W232" s="1" t="s">
        <v>1467</v>
      </c>
      <c r="X232" s="1" t="s">
        <v>341</v>
      </c>
      <c r="Y232" s="1" t="s">
        <v>342</v>
      </c>
      <c r="AA232" t="str">
        <f t="shared" si="40"/>
        <v>Król Wiktoria</v>
      </c>
      <c r="AB232">
        <f t="shared" si="42"/>
        <v>43691</v>
      </c>
      <c r="AC232" t="str">
        <f t="shared" si="43"/>
        <v>Król Wiktoria</v>
      </c>
      <c r="AD232" t="str">
        <f t="shared" si="44"/>
        <v>2018/2019</v>
      </c>
      <c r="AE232" t="str">
        <f t="shared" si="45"/>
        <v>M</v>
      </c>
      <c r="AF232">
        <f t="shared" si="45"/>
        <v>43691</v>
      </c>
      <c r="AG232">
        <f t="shared" si="46"/>
        <v>837</v>
      </c>
      <c r="AH232">
        <f t="shared" si="48"/>
        <v>2009</v>
      </c>
      <c r="AI232" t="str">
        <f t="shared" si="48"/>
        <v>"LZS Żywocice"</v>
      </c>
      <c r="AJ232" t="str">
        <f t="shared" si="48"/>
        <v>Klub AZS PWSZ Nysa</v>
      </c>
      <c r="AK232" t="str">
        <f t="shared" si="41"/>
        <v>Klub AZS PWSZ Nysa</v>
      </c>
      <c r="AL232" t="str">
        <f t="shared" si="47"/>
        <v>OPO</v>
      </c>
    </row>
    <row r="233" spans="1:38" x14ac:dyDescent="0.25">
      <c r="A233" s="2" t="str">
        <f t="shared" si="37"/>
        <v>Lepich David</v>
      </c>
      <c r="B233" s="3">
        <v>26181</v>
      </c>
      <c r="C233" s="4">
        <v>414</v>
      </c>
      <c r="D233" s="5" t="s">
        <v>2084</v>
      </c>
      <c r="E233" s="6" t="s">
        <v>2085</v>
      </c>
      <c r="F233" s="7">
        <v>26411</v>
      </c>
      <c r="G233" s="8" t="s">
        <v>339</v>
      </c>
      <c r="H233" s="3">
        <v>2227</v>
      </c>
      <c r="I233" s="4" t="s">
        <v>340</v>
      </c>
      <c r="J233" s="9" t="str">
        <f t="shared" si="38"/>
        <v>"LZS Żywocice"</v>
      </c>
      <c r="K233" s="9" t="str">
        <f t="shared" si="39"/>
        <v>"LZS Żywocice"</v>
      </c>
      <c r="L233" s="9" t="s">
        <v>342</v>
      </c>
      <c r="N233" s="1" t="s">
        <v>883</v>
      </c>
      <c r="O233" s="1" t="s">
        <v>664</v>
      </c>
      <c r="P233" s="1">
        <v>852</v>
      </c>
      <c r="Q233" s="1" t="s">
        <v>665</v>
      </c>
      <c r="R233" s="1">
        <v>43691</v>
      </c>
      <c r="S233" s="1">
        <v>49398</v>
      </c>
      <c r="T233" s="1" t="s">
        <v>619</v>
      </c>
      <c r="U233" s="1" t="s">
        <v>667</v>
      </c>
      <c r="V233" s="1">
        <v>2011</v>
      </c>
      <c r="W233" s="1" t="s">
        <v>1467</v>
      </c>
      <c r="X233" s="1" t="s">
        <v>341</v>
      </c>
      <c r="Y233" s="1" t="s">
        <v>342</v>
      </c>
      <c r="AA233" t="str">
        <f t="shared" si="40"/>
        <v>Lepich David</v>
      </c>
      <c r="AB233">
        <f t="shared" si="42"/>
        <v>43691</v>
      </c>
      <c r="AC233" t="str">
        <f t="shared" si="43"/>
        <v>Lepich David</v>
      </c>
      <c r="AD233" t="str">
        <f t="shared" si="44"/>
        <v>2018/2019</v>
      </c>
      <c r="AE233" t="str">
        <f t="shared" si="45"/>
        <v>D</v>
      </c>
      <c r="AF233">
        <f t="shared" si="45"/>
        <v>43691</v>
      </c>
      <c r="AG233">
        <f t="shared" si="46"/>
        <v>852</v>
      </c>
      <c r="AH233">
        <f t="shared" si="48"/>
        <v>2011</v>
      </c>
      <c r="AI233" t="str">
        <f t="shared" si="48"/>
        <v>"LZS Żywocice"</v>
      </c>
      <c r="AJ233" t="str">
        <f t="shared" si="48"/>
        <v>Klub AZS PWSZ Nysa</v>
      </c>
      <c r="AK233" t="str">
        <f t="shared" si="41"/>
        <v>Klub AZS PWSZ Nysa</v>
      </c>
      <c r="AL233" t="str">
        <f t="shared" si="47"/>
        <v>OPO</v>
      </c>
    </row>
    <row r="234" spans="1:38" x14ac:dyDescent="0.25">
      <c r="A234" s="2" t="str">
        <f t="shared" si="37"/>
        <v>Lepich Marcin</v>
      </c>
      <c r="B234" s="3">
        <v>26181</v>
      </c>
      <c r="C234" s="4">
        <v>414</v>
      </c>
      <c r="D234" s="5" t="s">
        <v>2086</v>
      </c>
      <c r="E234" s="6" t="s">
        <v>2087</v>
      </c>
      <c r="F234" s="7">
        <v>26412</v>
      </c>
      <c r="G234" s="8" t="s">
        <v>339</v>
      </c>
      <c r="H234" s="3">
        <v>2228</v>
      </c>
      <c r="I234" s="4" t="s">
        <v>340</v>
      </c>
      <c r="J234" s="9" t="str">
        <f t="shared" si="38"/>
        <v>"LZS Żywocice"</v>
      </c>
      <c r="K234" s="9" t="str">
        <f t="shared" si="39"/>
        <v>"LZS Żywocice"</v>
      </c>
      <c r="L234" s="9" t="s">
        <v>342</v>
      </c>
      <c r="N234" s="1" t="s">
        <v>885</v>
      </c>
      <c r="O234" s="1" t="s">
        <v>98</v>
      </c>
      <c r="P234" s="1">
        <v>825</v>
      </c>
      <c r="Q234" s="1" t="s">
        <v>380</v>
      </c>
      <c r="R234" s="1">
        <v>43691</v>
      </c>
      <c r="S234" s="1">
        <v>40650</v>
      </c>
      <c r="T234" s="1" t="s">
        <v>619</v>
      </c>
      <c r="U234" s="1" t="s">
        <v>459</v>
      </c>
      <c r="V234" s="1">
        <v>1973</v>
      </c>
      <c r="W234" s="1" t="s">
        <v>1467</v>
      </c>
      <c r="X234" s="1" t="s">
        <v>341</v>
      </c>
      <c r="Y234" s="1" t="s">
        <v>342</v>
      </c>
      <c r="AA234" t="str">
        <f t="shared" si="40"/>
        <v>Lepich Marcin</v>
      </c>
      <c r="AB234">
        <f t="shared" si="42"/>
        <v>43691</v>
      </c>
      <c r="AC234" t="str">
        <f t="shared" si="43"/>
        <v>Lepich Marcin</v>
      </c>
      <c r="AD234" t="str">
        <f t="shared" si="44"/>
        <v>2018/2019</v>
      </c>
      <c r="AE234" t="str">
        <f t="shared" si="45"/>
        <v>S</v>
      </c>
      <c r="AF234">
        <f t="shared" si="45"/>
        <v>43691</v>
      </c>
      <c r="AG234">
        <f t="shared" si="46"/>
        <v>825</v>
      </c>
      <c r="AH234">
        <f t="shared" si="48"/>
        <v>1973</v>
      </c>
      <c r="AI234" t="str">
        <f t="shared" si="48"/>
        <v>"LZS Żywocice"</v>
      </c>
      <c r="AJ234" t="str">
        <f t="shared" si="48"/>
        <v>Klub AZS PWSZ Nysa</v>
      </c>
      <c r="AK234" t="str">
        <f t="shared" si="41"/>
        <v>Klub AZS PWSZ Nysa</v>
      </c>
      <c r="AL234" t="str">
        <f t="shared" si="47"/>
        <v>OPO</v>
      </c>
    </row>
    <row r="235" spans="1:38" x14ac:dyDescent="0.25">
      <c r="A235" s="2" t="str">
        <f t="shared" si="37"/>
        <v>Lepich Nicole</v>
      </c>
      <c r="B235" s="3">
        <v>26181</v>
      </c>
      <c r="C235" s="4">
        <v>414</v>
      </c>
      <c r="D235" s="5" t="s">
        <v>2088</v>
      </c>
      <c r="E235" s="6" t="s">
        <v>2089</v>
      </c>
      <c r="F235" s="7">
        <v>26413</v>
      </c>
      <c r="G235" s="8" t="s">
        <v>339</v>
      </c>
      <c r="H235" s="3">
        <v>2229</v>
      </c>
      <c r="I235" s="4" t="s">
        <v>340</v>
      </c>
      <c r="J235" s="9" t="str">
        <f t="shared" si="38"/>
        <v>"LZS Żywocice"</v>
      </c>
      <c r="K235" s="9" t="str">
        <f t="shared" si="39"/>
        <v>"LZS Żywocice"</v>
      </c>
      <c r="L235" s="9" t="s">
        <v>342</v>
      </c>
      <c r="N235" s="1" t="s">
        <v>887</v>
      </c>
      <c r="O235" s="1" t="s">
        <v>1485</v>
      </c>
      <c r="P235" s="1">
        <v>9400</v>
      </c>
      <c r="Q235" s="1" t="s">
        <v>381</v>
      </c>
      <c r="R235" s="1">
        <v>43725</v>
      </c>
      <c r="S235" s="1">
        <v>52936</v>
      </c>
      <c r="T235" s="1" t="s">
        <v>619</v>
      </c>
      <c r="U235" s="1" t="s">
        <v>378</v>
      </c>
      <c r="V235" s="1">
        <v>2009</v>
      </c>
      <c r="W235" s="1" t="s">
        <v>1467</v>
      </c>
      <c r="X235" s="1" t="s">
        <v>341</v>
      </c>
      <c r="Y235" s="1" t="s">
        <v>342</v>
      </c>
      <c r="AA235" t="str">
        <f t="shared" si="40"/>
        <v>Lepich Nicole</v>
      </c>
      <c r="AB235">
        <f t="shared" si="42"/>
        <v>43725</v>
      </c>
      <c r="AC235" t="str">
        <f t="shared" si="43"/>
        <v>Lepich Nicole</v>
      </c>
      <c r="AD235" t="str">
        <f t="shared" si="44"/>
        <v>2018/2019</v>
      </c>
      <c r="AE235" t="str">
        <f t="shared" si="45"/>
        <v>M</v>
      </c>
      <c r="AF235">
        <f t="shared" si="45"/>
        <v>43725</v>
      </c>
      <c r="AG235">
        <f t="shared" si="46"/>
        <v>9400</v>
      </c>
      <c r="AH235">
        <f t="shared" si="48"/>
        <v>2009</v>
      </c>
      <c r="AI235" t="str">
        <f t="shared" si="48"/>
        <v>"LZS Żywocice"</v>
      </c>
      <c r="AJ235" t="str">
        <f t="shared" si="48"/>
        <v>Klub AZS PWSZ Nysa</v>
      </c>
      <c r="AK235" t="str">
        <f t="shared" si="41"/>
        <v>Klub AZS PWSZ Nysa</v>
      </c>
      <c r="AL235" t="str">
        <f t="shared" si="47"/>
        <v>OPO</v>
      </c>
    </row>
    <row r="236" spans="1:38" x14ac:dyDescent="0.25">
      <c r="A236" s="2" t="str">
        <f t="shared" si="37"/>
        <v>Linek Adam</v>
      </c>
      <c r="B236" s="3">
        <v>26181</v>
      </c>
      <c r="C236" s="4">
        <v>414</v>
      </c>
      <c r="D236" s="5" t="s">
        <v>2090</v>
      </c>
      <c r="E236" s="6" t="s">
        <v>2091</v>
      </c>
      <c r="F236" s="7">
        <v>26414</v>
      </c>
      <c r="G236" s="8" t="s">
        <v>339</v>
      </c>
      <c r="H236" s="3">
        <v>2230</v>
      </c>
      <c r="I236" s="4" t="s">
        <v>340</v>
      </c>
      <c r="J236" s="9" t="str">
        <f t="shared" si="38"/>
        <v>"LZS Żywocice"</v>
      </c>
      <c r="K236" s="9" t="str">
        <f t="shared" si="39"/>
        <v>"LZS Żywocice"</v>
      </c>
      <c r="L236" s="9" t="s">
        <v>342</v>
      </c>
      <c r="N236" s="1" t="s">
        <v>889</v>
      </c>
      <c r="O236" s="1" t="s">
        <v>109</v>
      </c>
      <c r="P236" s="1">
        <v>843</v>
      </c>
      <c r="Q236" s="1" t="s">
        <v>381</v>
      </c>
      <c r="R236" s="1">
        <v>43691</v>
      </c>
      <c r="S236" s="1">
        <v>41866</v>
      </c>
      <c r="T236" s="1" t="s">
        <v>651</v>
      </c>
      <c r="U236" s="1" t="s">
        <v>397</v>
      </c>
      <c r="V236" s="1">
        <v>2004</v>
      </c>
      <c r="W236" s="1" t="s">
        <v>1467</v>
      </c>
      <c r="X236" s="1" t="s">
        <v>341</v>
      </c>
      <c r="Y236" s="1" t="s">
        <v>342</v>
      </c>
      <c r="AA236" t="str">
        <f t="shared" si="40"/>
        <v>Linek Adam</v>
      </c>
      <c r="AB236">
        <f t="shared" si="42"/>
        <v>43691</v>
      </c>
      <c r="AC236" t="str">
        <f t="shared" si="43"/>
        <v>Linek Adam</v>
      </c>
      <c r="AD236" t="str">
        <f t="shared" si="44"/>
        <v>2018/2019</v>
      </c>
      <c r="AE236" t="str">
        <f t="shared" si="45"/>
        <v>M</v>
      </c>
      <c r="AF236">
        <f t="shared" si="45"/>
        <v>43691</v>
      </c>
      <c r="AG236">
        <f t="shared" si="46"/>
        <v>843</v>
      </c>
      <c r="AH236">
        <f t="shared" si="48"/>
        <v>2004</v>
      </c>
      <c r="AI236" t="str">
        <f t="shared" si="48"/>
        <v>"LZS Żywocice"</v>
      </c>
      <c r="AJ236" t="str">
        <f t="shared" si="48"/>
        <v>Klub AZS PWSZ Nysa</v>
      </c>
      <c r="AK236" t="str">
        <f t="shared" si="41"/>
        <v>Klub AZS PWSZ Nysa</v>
      </c>
      <c r="AL236" t="str">
        <f t="shared" si="47"/>
        <v>OPO</v>
      </c>
    </row>
    <row r="237" spans="1:38" x14ac:dyDescent="0.25">
      <c r="A237" s="2" t="str">
        <f t="shared" si="37"/>
        <v>Linek Karol</v>
      </c>
      <c r="B237" s="3">
        <v>26181</v>
      </c>
      <c r="C237" s="4">
        <v>414</v>
      </c>
      <c r="D237" s="5" t="s">
        <v>2092</v>
      </c>
      <c r="E237" s="6" t="s">
        <v>2093</v>
      </c>
      <c r="F237" s="7">
        <v>26415</v>
      </c>
      <c r="G237" s="8" t="s">
        <v>339</v>
      </c>
      <c r="H237" s="3">
        <v>2231</v>
      </c>
      <c r="I237" s="4" t="s">
        <v>340</v>
      </c>
      <c r="J237" s="9" t="str">
        <f t="shared" si="38"/>
        <v>"LZS Żywocice"</v>
      </c>
      <c r="K237" s="9" t="str">
        <f t="shared" si="39"/>
        <v>"LZS Żywocice"</v>
      </c>
      <c r="L237" s="11" t="s">
        <v>342</v>
      </c>
      <c r="N237" s="1" t="s">
        <v>891</v>
      </c>
      <c r="O237" s="1" t="s">
        <v>1486</v>
      </c>
      <c r="P237" s="1">
        <v>11167</v>
      </c>
      <c r="Q237" s="1" t="s">
        <v>665</v>
      </c>
      <c r="R237" s="1">
        <v>43887</v>
      </c>
      <c r="S237" s="1">
        <v>54094</v>
      </c>
      <c r="T237" s="1" t="s">
        <v>651</v>
      </c>
      <c r="U237" s="1" t="s">
        <v>510</v>
      </c>
      <c r="V237" s="1">
        <v>2012</v>
      </c>
      <c r="W237" s="1" t="s">
        <v>1467</v>
      </c>
      <c r="X237" s="1" t="s">
        <v>341</v>
      </c>
      <c r="Y237" s="1" t="s">
        <v>342</v>
      </c>
      <c r="AA237" t="str">
        <f t="shared" si="40"/>
        <v>Linek Karol</v>
      </c>
      <c r="AB237">
        <f t="shared" si="42"/>
        <v>43887</v>
      </c>
      <c r="AC237" t="str">
        <f t="shared" si="43"/>
        <v>Linek Karol</v>
      </c>
      <c r="AD237" t="str">
        <f t="shared" si="44"/>
        <v>2018/2019</v>
      </c>
      <c r="AE237" t="str">
        <f t="shared" si="45"/>
        <v>D</v>
      </c>
      <c r="AF237">
        <f t="shared" si="45"/>
        <v>43887</v>
      </c>
      <c r="AG237">
        <f t="shared" si="46"/>
        <v>11167</v>
      </c>
      <c r="AH237">
        <f t="shared" si="48"/>
        <v>2012</v>
      </c>
      <c r="AI237" t="str">
        <f t="shared" si="48"/>
        <v>"LZS Żywocice"</v>
      </c>
      <c r="AJ237" t="str">
        <f t="shared" si="48"/>
        <v>Klub AZS PWSZ Nysa</v>
      </c>
      <c r="AK237" t="str">
        <f t="shared" si="41"/>
        <v>Klub AZS PWSZ Nysa</v>
      </c>
      <c r="AL237" t="str">
        <f t="shared" si="47"/>
        <v>OPO</v>
      </c>
    </row>
    <row r="238" spans="1:38" x14ac:dyDescent="0.25">
      <c r="A238" s="2" t="str">
        <f t="shared" si="37"/>
        <v>Machoń Radosław</v>
      </c>
      <c r="B238" s="3">
        <v>26181</v>
      </c>
      <c r="C238" s="4">
        <v>414</v>
      </c>
      <c r="D238" s="5" t="s">
        <v>2094</v>
      </c>
      <c r="E238" s="6" t="s">
        <v>2095</v>
      </c>
      <c r="F238" s="7">
        <v>26416</v>
      </c>
      <c r="G238" s="8" t="s">
        <v>339</v>
      </c>
      <c r="H238" s="3">
        <v>2232</v>
      </c>
      <c r="I238" s="4" t="s">
        <v>340</v>
      </c>
      <c r="J238" s="9" t="str">
        <f t="shared" si="38"/>
        <v>"LZS Żywocice"</v>
      </c>
      <c r="K238" s="9" t="str">
        <f t="shared" si="39"/>
        <v>"LZS Żywocice"</v>
      </c>
      <c r="L238" s="9" t="s">
        <v>342</v>
      </c>
      <c r="N238" s="1" t="s">
        <v>893</v>
      </c>
      <c r="O238" s="1" t="s">
        <v>121</v>
      </c>
      <c r="P238" s="1">
        <v>826</v>
      </c>
      <c r="Q238" s="1" t="s">
        <v>380</v>
      </c>
      <c r="R238" s="1">
        <v>43691</v>
      </c>
      <c r="S238" s="1">
        <v>39616</v>
      </c>
      <c r="T238" s="1" t="s">
        <v>621</v>
      </c>
      <c r="U238" s="1" t="s">
        <v>622</v>
      </c>
      <c r="V238" s="1">
        <v>1981</v>
      </c>
      <c r="W238" s="1" t="s">
        <v>1467</v>
      </c>
      <c r="X238" s="1" t="s">
        <v>341</v>
      </c>
      <c r="Y238" s="1" t="s">
        <v>342</v>
      </c>
      <c r="AA238" t="str">
        <f t="shared" si="40"/>
        <v>Machoń Radosław</v>
      </c>
      <c r="AB238">
        <f t="shared" si="42"/>
        <v>43691</v>
      </c>
      <c r="AC238" t="str">
        <f t="shared" si="43"/>
        <v>Machoń Radosław</v>
      </c>
      <c r="AD238" t="str">
        <f t="shared" si="44"/>
        <v>2018/2019</v>
      </c>
      <c r="AE238" t="str">
        <f t="shared" si="45"/>
        <v>S</v>
      </c>
      <c r="AF238">
        <f t="shared" si="45"/>
        <v>43691</v>
      </c>
      <c r="AG238">
        <f t="shared" si="46"/>
        <v>826</v>
      </c>
      <c r="AH238">
        <f t="shared" si="48"/>
        <v>1981</v>
      </c>
      <c r="AI238" t="str">
        <f t="shared" si="48"/>
        <v>"LZS Żywocice"</v>
      </c>
      <c r="AJ238" t="str">
        <f t="shared" si="48"/>
        <v>Klub AZS PWSZ Nysa</v>
      </c>
      <c r="AK238" t="str">
        <f t="shared" si="41"/>
        <v>Klub AZS PWSZ Nysa</v>
      </c>
      <c r="AL238" t="str">
        <f t="shared" si="47"/>
        <v>OPO</v>
      </c>
    </row>
    <row r="239" spans="1:38" x14ac:dyDescent="0.25">
      <c r="A239" s="2" t="str">
        <f t="shared" si="37"/>
        <v>Makosz Oliwer</v>
      </c>
      <c r="B239" s="3">
        <v>26181</v>
      </c>
      <c r="C239" s="4">
        <v>414</v>
      </c>
      <c r="D239" s="5" t="s">
        <v>2096</v>
      </c>
      <c r="E239" s="6" t="s">
        <v>2097</v>
      </c>
      <c r="F239" s="7">
        <v>26417</v>
      </c>
      <c r="G239" s="8" t="s">
        <v>339</v>
      </c>
      <c r="H239" s="3">
        <v>2233</v>
      </c>
      <c r="I239" s="4" t="s">
        <v>340</v>
      </c>
      <c r="J239" s="9" t="str">
        <f t="shared" si="38"/>
        <v>"LZS Żywocice"</v>
      </c>
      <c r="K239" s="9" t="str">
        <f t="shared" si="39"/>
        <v>"LZS Żywocice"</v>
      </c>
      <c r="L239" s="9" t="s">
        <v>342</v>
      </c>
      <c r="N239" s="1" t="s">
        <v>895</v>
      </c>
      <c r="O239" s="1" t="s">
        <v>1487</v>
      </c>
      <c r="P239" s="1">
        <v>842</v>
      </c>
      <c r="Q239" s="1" t="s">
        <v>381</v>
      </c>
      <c r="R239" s="1">
        <v>43691</v>
      </c>
      <c r="S239" s="1">
        <v>51543</v>
      </c>
      <c r="T239" s="1" t="s">
        <v>1488</v>
      </c>
      <c r="U239" s="1" t="s">
        <v>1489</v>
      </c>
      <c r="V239" s="1">
        <v>2006</v>
      </c>
      <c r="W239" s="1" t="s">
        <v>1467</v>
      </c>
      <c r="X239" s="1" t="s">
        <v>341</v>
      </c>
      <c r="Y239" s="1" t="s">
        <v>342</v>
      </c>
      <c r="AA239" t="str">
        <f t="shared" si="40"/>
        <v>Makosz Oliwer</v>
      </c>
      <c r="AB239">
        <f t="shared" si="42"/>
        <v>43691</v>
      </c>
      <c r="AC239" t="str">
        <f t="shared" si="43"/>
        <v>Makosz Oliwer</v>
      </c>
      <c r="AD239" t="str">
        <f t="shared" si="44"/>
        <v>2018/2019</v>
      </c>
      <c r="AE239" t="str">
        <f t="shared" si="45"/>
        <v>M</v>
      </c>
      <c r="AF239">
        <f t="shared" si="45"/>
        <v>43691</v>
      </c>
      <c r="AG239">
        <f t="shared" si="46"/>
        <v>842</v>
      </c>
      <c r="AH239">
        <f t="shared" si="48"/>
        <v>2006</v>
      </c>
      <c r="AI239" t="str">
        <f t="shared" si="48"/>
        <v>"LZS Żywocice"</v>
      </c>
      <c r="AJ239" t="str">
        <f t="shared" si="48"/>
        <v>Klub AZS PWSZ Nysa</v>
      </c>
      <c r="AK239" t="str">
        <f t="shared" si="41"/>
        <v>Klub AZS PWSZ Nysa</v>
      </c>
      <c r="AL239" t="str">
        <f t="shared" si="47"/>
        <v>OPO</v>
      </c>
    </row>
    <row r="240" spans="1:38" x14ac:dyDescent="0.25">
      <c r="A240" s="2" t="str">
        <f t="shared" si="37"/>
        <v>Nossol Józef</v>
      </c>
      <c r="B240" s="3">
        <v>26181</v>
      </c>
      <c r="C240" s="4">
        <v>414</v>
      </c>
      <c r="D240" s="5" t="s">
        <v>2098</v>
      </c>
      <c r="E240" s="6" t="s">
        <v>2099</v>
      </c>
      <c r="F240" s="7">
        <v>26418</v>
      </c>
      <c r="G240" s="8" t="s">
        <v>339</v>
      </c>
      <c r="H240" s="3">
        <v>2234</v>
      </c>
      <c r="I240" s="4" t="s">
        <v>340</v>
      </c>
      <c r="J240" s="9" t="str">
        <f t="shared" si="38"/>
        <v>"LZS Żywocice"</v>
      </c>
      <c r="K240" s="9" t="str">
        <f t="shared" si="39"/>
        <v>"LZS Żywocice"</v>
      </c>
      <c r="L240" s="9" t="s">
        <v>342</v>
      </c>
      <c r="N240" s="1" t="s">
        <v>897</v>
      </c>
      <c r="O240" s="1" t="s">
        <v>623</v>
      </c>
      <c r="P240" s="1">
        <v>827</v>
      </c>
      <c r="Q240" s="1" t="s">
        <v>380</v>
      </c>
      <c r="R240" s="1">
        <v>43691</v>
      </c>
      <c r="S240" s="1">
        <v>40427</v>
      </c>
      <c r="T240" s="1" t="s">
        <v>625</v>
      </c>
      <c r="U240" s="1" t="s">
        <v>626</v>
      </c>
      <c r="V240" s="1">
        <v>1954</v>
      </c>
      <c r="W240" s="1" t="s">
        <v>1467</v>
      </c>
      <c r="X240" s="1" t="s">
        <v>341</v>
      </c>
      <c r="Y240" s="1" t="s">
        <v>342</v>
      </c>
      <c r="AA240" t="str">
        <f t="shared" si="40"/>
        <v>Nossol Józef</v>
      </c>
      <c r="AB240">
        <f t="shared" si="42"/>
        <v>43691</v>
      </c>
      <c r="AC240" t="str">
        <f t="shared" si="43"/>
        <v>Nossol Józef</v>
      </c>
      <c r="AD240" t="str">
        <f t="shared" si="44"/>
        <v>2018/2019</v>
      </c>
      <c r="AE240" t="str">
        <f t="shared" si="45"/>
        <v>S</v>
      </c>
      <c r="AF240">
        <f t="shared" si="45"/>
        <v>43691</v>
      </c>
      <c r="AG240">
        <f t="shared" si="46"/>
        <v>827</v>
      </c>
      <c r="AH240">
        <f t="shared" si="48"/>
        <v>1954</v>
      </c>
      <c r="AI240" t="str">
        <f t="shared" si="48"/>
        <v>"LZS Żywocice"</v>
      </c>
      <c r="AJ240" t="str">
        <f t="shared" si="48"/>
        <v>Klub AZS PWSZ Nysa</v>
      </c>
      <c r="AK240" t="str">
        <f t="shared" si="41"/>
        <v>Klub AZS PWSZ Nysa</v>
      </c>
      <c r="AL240" t="str">
        <f t="shared" si="47"/>
        <v>OPO</v>
      </c>
    </row>
    <row r="241" spans="1:38" x14ac:dyDescent="0.25">
      <c r="A241" s="2" t="str">
        <f t="shared" si="37"/>
        <v>Olczyk Wojciech</v>
      </c>
      <c r="B241" s="3">
        <v>26181</v>
      </c>
      <c r="C241" s="4">
        <v>414</v>
      </c>
      <c r="D241" s="5" t="s">
        <v>2100</v>
      </c>
      <c r="E241" s="6" t="s">
        <v>2101</v>
      </c>
      <c r="F241" s="7">
        <v>26419</v>
      </c>
      <c r="G241" s="8" t="s">
        <v>339</v>
      </c>
      <c r="H241" s="3">
        <v>2235</v>
      </c>
      <c r="I241" s="4" t="s">
        <v>340</v>
      </c>
      <c r="J241" s="9" t="str">
        <f t="shared" si="38"/>
        <v>"LZS Żywocice"</v>
      </c>
      <c r="K241" s="9" t="str">
        <f t="shared" si="39"/>
        <v>"LZS Żywocice"</v>
      </c>
      <c r="L241" s="11" t="s">
        <v>342</v>
      </c>
      <c r="N241" s="1" t="s">
        <v>899</v>
      </c>
      <c r="O241" s="1" t="s">
        <v>653</v>
      </c>
      <c r="P241" s="1">
        <v>844</v>
      </c>
      <c r="Q241" s="1" t="s">
        <v>381</v>
      </c>
      <c r="R241" s="1">
        <v>43691</v>
      </c>
      <c r="S241" s="1">
        <v>46641</v>
      </c>
      <c r="T241" s="1" t="s">
        <v>655</v>
      </c>
      <c r="U241" s="1" t="s">
        <v>656</v>
      </c>
      <c r="V241" s="1">
        <v>2006</v>
      </c>
      <c r="W241" s="1" t="s">
        <v>1467</v>
      </c>
      <c r="X241" s="1" t="s">
        <v>341</v>
      </c>
      <c r="Y241" s="1" t="s">
        <v>342</v>
      </c>
      <c r="AA241" t="str">
        <f t="shared" si="40"/>
        <v>Olczyk Wojciech</v>
      </c>
      <c r="AB241">
        <f t="shared" si="42"/>
        <v>43691</v>
      </c>
      <c r="AC241" t="str">
        <f t="shared" si="43"/>
        <v>Olczyk Wojciech</v>
      </c>
      <c r="AD241" t="str">
        <f t="shared" si="44"/>
        <v>2018/2019</v>
      </c>
      <c r="AE241" t="str">
        <f t="shared" si="45"/>
        <v>M</v>
      </c>
      <c r="AF241">
        <f t="shared" si="45"/>
        <v>43691</v>
      </c>
      <c r="AG241">
        <f t="shared" si="46"/>
        <v>844</v>
      </c>
      <c r="AH241">
        <f t="shared" si="48"/>
        <v>2006</v>
      </c>
      <c r="AI241" t="str">
        <f t="shared" si="48"/>
        <v>"LZS Żywocice"</v>
      </c>
      <c r="AJ241" t="str">
        <f t="shared" si="48"/>
        <v>Klub AZS PWSZ Nysa</v>
      </c>
      <c r="AK241" t="str">
        <f t="shared" si="41"/>
        <v>Klub AZS PWSZ Nysa</v>
      </c>
      <c r="AL241" t="str">
        <f t="shared" si="47"/>
        <v>OPO</v>
      </c>
    </row>
    <row r="242" spans="1:38" x14ac:dyDescent="0.25">
      <c r="A242" s="2" t="str">
        <f t="shared" si="37"/>
        <v>Orzeł Marek</v>
      </c>
      <c r="B242" s="3">
        <v>26181</v>
      </c>
      <c r="C242" s="4">
        <v>414</v>
      </c>
      <c r="D242" s="5" t="s">
        <v>2102</v>
      </c>
      <c r="E242" s="6" t="s">
        <v>2103</v>
      </c>
      <c r="F242" s="7">
        <v>26420</v>
      </c>
      <c r="G242" s="8" t="s">
        <v>339</v>
      </c>
      <c r="H242" s="3">
        <v>2236</v>
      </c>
      <c r="I242" s="4" t="s">
        <v>340</v>
      </c>
      <c r="J242" s="9" t="str">
        <f t="shared" si="38"/>
        <v>"LZS Żywocice"</v>
      </c>
      <c r="K242" s="9" t="str">
        <f t="shared" si="39"/>
        <v>"LZS Żywocice"</v>
      </c>
      <c r="L242" s="11" t="s">
        <v>342</v>
      </c>
      <c r="N242" s="1" t="s">
        <v>900</v>
      </c>
      <c r="O242" s="1" t="s">
        <v>133</v>
      </c>
      <c r="P242" s="1">
        <v>828</v>
      </c>
      <c r="Q242" s="1" t="s">
        <v>380</v>
      </c>
      <c r="R242" s="1">
        <v>43691</v>
      </c>
      <c r="S242" s="1">
        <v>42417</v>
      </c>
      <c r="T242" s="1" t="s">
        <v>628</v>
      </c>
      <c r="U242" s="1" t="s">
        <v>629</v>
      </c>
      <c r="V242" s="1">
        <v>1979</v>
      </c>
      <c r="W242" s="1" t="s">
        <v>1467</v>
      </c>
      <c r="X242" s="1" t="s">
        <v>341</v>
      </c>
      <c r="Y242" s="1" t="s">
        <v>342</v>
      </c>
      <c r="AA242" t="str">
        <f t="shared" si="40"/>
        <v>Orzeł Marek</v>
      </c>
      <c r="AB242">
        <f t="shared" si="42"/>
        <v>43691</v>
      </c>
      <c r="AC242" t="str">
        <f t="shared" si="43"/>
        <v>Orzeł Marek</v>
      </c>
      <c r="AD242" t="str">
        <f t="shared" si="44"/>
        <v>2018/2019</v>
      </c>
      <c r="AE242" t="str">
        <f t="shared" si="45"/>
        <v>S</v>
      </c>
      <c r="AF242">
        <f t="shared" si="45"/>
        <v>43691</v>
      </c>
      <c r="AG242">
        <f t="shared" si="46"/>
        <v>828</v>
      </c>
      <c r="AH242">
        <f t="shared" si="48"/>
        <v>1979</v>
      </c>
      <c r="AI242" t="str">
        <f t="shared" si="48"/>
        <v>"LZS Żywocice"</v>
      </c>
      <c r="AJ242" t="str">
        <f t="shared" si="48"/>
        <v>Klub AZS PWSZ Nysa</v>
      </c>
      <c r="AK242" t="str">
        <f t="shared" si="41"/>
        <v>Klub AZS PWSZ Nysa</v>
      </c>
      <c r="AL242" t="str">
        <f t="shared" si="47"/>
        <v>OPO</v>
      </c>
    </row>
    <row r="243" spans="1:38" x14ac:dyDescent="0.25">
      <c r="A243" s="2" t="str">
        <f t="shared" si="37"/>
        <v>Piasecki Marek</v>
      </c>
      <c r="B243" s="3">
        <v>26181</v>
      </c>
      <c r="C243" s="4">
        <v>414</v>
      </c>
      <c r="D243" s="5" t="s">
        <v>2104</v>
      </c>
      <c r="E243" s="6" t="s">
        <v>2105</v>
      </c>
      <c r="F243" s="7">
        <v>26421</v>
      </c>
      <c r="G243" s="8" t="s">
        <v>339</v>
      </c>
      <c r="H243" s="3">
        <v>2237</v>
      </c>
      <c r="I243" s="4" t="s">
        <v>340</v>
      </c>
      <c r="J243" s="9" t="str">
        <f t="shared" si="38"/>
        <v>"LZS Żywocice"</v>
      </c>
      <c r="K243" s="9" t="str">
        <f t="shared" si="39"/>
        <v>"LZS Żywocice"</v>
      </c>
      <c r="L243" s="9" t="s">
        <v>342</v>
      </c>
      <c r="N243" s="1" t="s">
        <v>902</v>
      </c>
      <c r="O243" s="1" t="s">
        <v>145</v>
      </c>
      <c r="P243" s="1">
        <v>829</v>
      </c>
      <c r="Q243" s="1" t="s">
        <v>380</v>
      </c>
      <c r="R243" s="1">
        <v>43691</v>
      </c>
      <c r="S243" s="1">
        <v>42809</v>
      </c>
      <c r="T243" s="1" t="s">
        <v>631</v>
      </c>
      <c r="U243" s="1" t="s">
        <v>629</v>
      </c>
      <c r="V243" s="1">
        <v>1965</v>
      </c>
      <c r="W243" s="1" t="s">
        <v>1467</v>
      </c>
      <c r="X243" s="1" t="s">
        <v>341</v>
      </c>
      <c r="Y243" s="1" t="s">
        <v>342</v>
      </c>
      <c r="AA243" t="str">
        <f t="shared" si="40"/>
        <v>Piasecki Marek</v>
      </c>
      <c r="AB243">
        <f t="shared" si="42"/>
        <v>43691</v>
      </c>
      <c r="AC243" t="str">
        <f t="shared" si="43"/>
        <v>Piasecki Marek</v>
      </c>
      <c r="AD243" t="str">
        <f t="shared" si="44"/>
        <v>2018/2019</v>
      </c>
      <c r="AE243" t="str">
        <f t="shared" si="45"/>
        <v>S</v>
      </c>
      <c r="AF243">
        <f t="shared" si="45"/>
        <v>43691</v>
      </c>
      <c r="AG243">
        <f t="shared" si="46"/>
        <v>829</v>
      </c>
      <c r="AH243">
        <f t="shared" si="48"/>
        <v>1965</v>
      </c>
      <c r="AI243" t="str">
        <f t="shared" si="48"/>
        <v>"LZS Żywocice"</v>
      </c>
      <c r="AJ243" t="str">
        <f t="shared" si="48"/>
        <v>Klub AZS PWSZ Nysa</v>
      </c>
      <c r="AK243" t="str">
        <f t="shared" si="41"/>
        <v>Klub AZS PWSZ Nysa</v>
      </c>
      <c r="AL243" t="str">
        <f t="shared" si="47"/>
        <v>OPO</v>
      </c>
    </row>
    <row r="244" spans="1:38" x14ac:dyDescent="0.25">
      <c r="A244" s="2" t="str">
        <f t="shared" si="37"/>
        <v>Piasecki Piotr</v>
      </c>
      <c r="B244" s="3">
        <v>26181</v>
      </c>
      <c r="C244" s="4">
        <v>414</v>
      </c>
      <c r="D244" s="5" t="s">
        <v>2106</v>
      </c>
      <c r="E244" s="6" t="s">
        <v>2107</v>
      </c>
      <c r="F244" s="7">
        <v>26422</v>
      </c>
      <c r="G244" s="8" t="s">
        <v>339</v>
      </c>
      <c r="H244" s="3">
        <v>2238</v>
      </c>
      <c r="I244" s="4" t="s">
        <v>340</v>
      </c>
      <c r="J244" s="9" t="str">
        <f t="shared" si="38"/>
        <v>"LZS Żywocice"</v>
      </c>
      <c r="K244" s="9" t="str">
        <f t="shared" si="39"/>
        <v>"LZS Żywocice"</v>
      </c>
      <c r="L244" s="9" t="s">
        <v>342</v>
      </c>
      <c r="N244" s="1" t="s">
        <v>904</v>
      </c>
      <c r="O244" s="1" t="s">
        <v>154</v>
      </c>
      <c r="P244" s="1">
        <v>830</v>
      </c>
      <c r="Q244" s="1" t="s">
        <v>380</v>
      </c>
      <c r="R244" s="1">
        <v>43691</v>
      </c>
      <c r="S244" s="1">
        <v>34690</v>
      </c>
      <c r="T244" s="1" t="s">
        <v>631</v>
      </c>
      <c r="U244" s="1" t="s">
        <v>541</v>
      </c>
      <c r="V244" s="1">
        <v>1991</v>
      </c>
      <c r="W244" s="1" t="s">
        <v>1467</v>
      </c>
      <c r="X244" s="1" t="s">
        <v>7</v>
      </c>
      <c r="Y244" s="1" t="s">
        <v>342</v>
      </c>
      <c r="AA244" t="str">
        <f t="shared" si="40"/>
        <v>Piasecki Piotr</v>
      </c>
      <c r="AB244">
        <f t="shared" si="42"/>
        <v>43691</v>
      </c>
      <c r="AC244" t="str">
        <f t="shared" si="43"/>
        <v>Piasecki Piotr</v>
      </c>
      <c r="AD244" t="str">
        <f t="shared" si="44"/>
        <v>2018/2019</v>
      </c>
      <c r="AE244" t="str">
        <f t="shared" si="45"/>
        <v>S</v>
      </c>
      <c r="AF244">
        <f t="shared" si="45"/>
        <v>43691</v>
      </c>
      <c r="AG244">
        <f t="shared" si="46"/>
        <v>830</v>
      </c>
      <c r="AH244">
        <f t="shared" si="48"/>
        <v>1991</v>
      </c>
      <c r="AI244" t="str">
        <f t="shared" si="48"/>
        <v>"LZS Żywocice"</v>
      </c>
      <c r="AJ244" t="str">
        <f t="shared" si="48"/>
        <v>OKS Olesno</v>
      </c>
      <c r="AK244" t="str">
        <f t="shared" si="41"/>
        <v>OKS Olesno</v>
      </c>
      <c r="AL244" t="str">
        <f t="shared" si="47"/>
        <v>OPO</v>
      </c>
    </row>
    <row r="245" spans="1:38" x14ac:dyDescent="0.25">
      <c r="A245" s="2" t="str">
        <f t="shared" si="37"/>
        <v>Siekiera Dawid</v>
      </c>
      <c r="B245" s="3">
        <v>26181</v>
      </c>
      <c r="C245" s="4">
        <v>414</v>
      </c>
      <c r="D245" s="5" t="s">
        <v>2108</v>
      </c>
      <c r="E245" s="6" t="s">
        <v>2109</v>
      </c>
      <c r="F245" s="7">
        <v>26423</v>
      </c>
      <c r="G245" s="8" t="s">
        <v>339</v>
      </c>
      <c r="H245" s="3">
        <v>2239</v>
      </c>
      <c r="I245" s="4" t="s">
        <v>340</v>
      </c>
      <c r="J245" s="9" t="str">
        <f t="shared" si="38"/>
        <v>"LZS Żywocice"</v>
      </c>
      <c r="K245" s="9" t="str">
        <f t="shared" si="39"/>
        <v>"LZS Żywocice"</v>
      </c>
      <c r="L245" s="9" t="s">
        <v>342</v>
      </c>
      <c r="N245" s="1" t="s">
        <v>906</v>
      </c>
      <c r="O245" s="1" t="s">
        <v>1490</v>
      </c>
      <c r="P245" s="1">
        <v>845</v>
      </c>
      <c r="Q245" s="1" t="s">
        <v>381</v>
      </c>
      <c r="R245" s="1">
        <v>43691</v>
      </c>
      <c r="S245" s="1">
        <v>51139</v>
      </c>
      <c r="T245" s="1" t="s">
        <v>1491</v>
      </c>
      <c r="U245" s="1" t="s">
        <v>543</v>
      </c>
      <c r="V245" s="1">
        <v>2009</v>
      </c>
      <c r="W245" s="1" t="s">
        <v>1467</v>
      </c>
      <c r="X245" s="1" t="s">
        <v>7</v>
      </c>
      <c r="Y245" s="1" t="s">
        <v>342</v>
      </c>
      <c r="AA245" t="str">
        <f t="shared" si="40"/>
        <v>Siekiera Dawid</v>
      </c>
      <c r="AB245">
        <f t="shared" si="42"/>
        <v>43691</v>
      </c>
      <c r="AC245" t="str">
        <f t="shared" si="43"/>
        <v>Siekiera Dawid</v>
      </c>
      <c r="AD245" t="str">
        <f t="shared" si="44"/>
        <v>2018/2019</v>
      </c>
      <c r="AE245" t="str">
        <f t="shared" si="45"/>
        <v>M</v>
      </c>
      <c r="AF245">
        <f t="shared" si="45"/>
        <v>43691</v>
      </c>
      <c r="AG245">
        <f t="shared" si="46"/>
        <v>845</v>
      </c>
      <c r="AH245">
        <f t="shared" si="48"/>
        <v>2009</v>
      </c>
      <c r="AI245" t="str">
        <f t="shared" si="48"/>
        <v>"LZS Żywocice"</v>
      </c>
      <c r="AJ245" t="str">
        <f t="shared" si="48"/>
        <v>OKS Olesno</v>
      </c>
      <c r="AK245" t="str">
        <f t="shared" si="41"/>
        <v>OKS Olesno</v>
      </c>
      <c r="AL245" t="str">
        <f t="shared" si="47"/>
        <v>OPO</v>
      </c>
    </row>
    <row r="246" spans="1:38" x14ac:dyDescent="0.25">
      <c r="A246" s="2" t="str">
        <f t="shared" si="37"/>
        <v>Siudak Oliwer</v>
      </c>
      <c r="B246" s="3">
        <v>26181</v>
      </c>
      <c r="C246" s="4">
        <v>414</v>
      </c>
      <c r="D246" s="5" t="s">
        <v>2110</v>
      </c>
      <c r="E246" s="6" t="s">
        <v>2111</v>
      </c>
      <c r="F246" s="7">
        <v>26424</v>
      </c>
      <c r="G246" s="8" t="s">
        <v>339</v>
      </c>
      <c r="H246" s="3">
        <v>2240</v>
      </c>
      <c r="I246" s="4" t="s">
        <v>340</v>
      </c>
      <c r="J246" s="9" t="str">
        <f t="shared" si="38"/>
        <v>"LZS Żywocice"</v>
      </c>
      <c r="K246" s="9" t="str">
        <f t="shared" si="39"/>
        <v>"LZS Żywocice"</v>
      </c>
      <c r="L246" s="11" t="s">
        <v>342</v>
      </c>
      <c r="N246" s="1" t="s">
        <v>907</v>
      </c>
      <c r="O246" s="1" t="s">
        <v>1492</v>
      </c>
      <c r="P246" s="1">
        <v>10661</v>
      </c>
      <c r="Q246" s="1" t="s">
        <v>381</v>
      </c>
      <c r="R246" s="1" t="s">
        <v>1493</v>
      </c>
      <c r="S246" s="1">
        <v>53744</v>
      </c>
      <c r="T246" s="1" t="s">
        <v>1494</v>
      </c>
      <c r="U246" s="1" t="s">
        <v>1489</v>
      </c>
      <c r="V246" s="1">
        <v>2011</v>
      </c>
      <c r="W246" s="1" t="s">
        <v>1467</v>
      </c>
      <c r="X246" s="1" t="s">
        <v>7</v>
      </c>
      <c r="Y246" s="1" t="s">
        <v>342</v>
      </c>
      <c r="AA246" t="str">
        <f t="shared" si="40"/>
        <v>Siudak Oliwer</v>
      </c>
      <c r="AB246" t="str">
        <f t="shared" si="42"/>
        <v>2019-12-04</v>
      </c>
      <c r="AC246" t="str">
        <f t="shared" si="43"/>
        <v>Siudak Oliwer</v>
      </c>
      <c r="AD246" t="str">
        <f t="shared" si="44"/>
        <v>2018/2019</v>
      </c>
      <c r="AE246" t="str">
        <f t="shared" si="45"/>
        <v>M</v>
      </c>
      <c r="AF246" t="str">
        <f t="shared" si="45"/>
        <v>2019-12-04</v>
      </c>
      <c r="AG246">
        <f t="shared" si="46"/>
        <v>10661</v>
      </c>
      <c r="AH246">
        <f t="shared" si="48"/>
        <v>2011</v>
      </c>
      <c r="AI246" t="str">
        <f t="shared" si="48"/>
        <v>"LZS Żywocice"</v>
      </c>
      <c r="AJ246" t="str">
        <f t="shared" si="48"/>
        <v>OKS Olesno</v>
      </c>
      <c r="AK246" t="str">
        <f t="shared" si="41"/>
        <v>OKS Olesno</v>
      </c>
      <c r="AL246" t="str">
        <f t="shared" si="47"/>
        <v>OPO</v>
      </c>
    </row>
    <row r="247" spans="1:38" x14ac:dyDescent="0.25">
      <c r="A247" s="2" t="str">
        <f t="shared" si="37"/>
        <v>Szczepanek Błażej</v>
      </c>
      <c r="B247" s="3">
        <v>26181</v>
      </c>
      <c r="C247" s="4">
        <v>414</v>
      </c>
      <c r="D247" s="5" t="s">
        <v>2112</v>
      </c>
      <c r="E247" s="6" t="s">
        <v>2113</v>
      </c>
      <c r="F247" s="7">
        <v>26425</v>
      </c>
      <c r="G247" s="8" t="s">
        <v>339</v>
      </c>
      <c r="H247" s="3">
        <v>2241</v>
      </c>
      <c r="I247" s="4" t="s">
        <v>340</v>
      </c>
      <c r="J247" s="9" t="str">
        <f t="shared" si="38"/>
        <v>"LZS Żywocice"</v>
      </c>
      <c r="K247" s="9" t="str">
        <f t="shared" si="39"/>
        <v>"LZS Żywocice"</v>
      </c>
      <c r="L247" s="11" t="s">
        <v>342</v>
      </c>
      <c r="N247" s="1" t="s">
        <v>908</v>
      </c>
      <c r="O247" s="1" t="s">
        <v>162</v>
      </c>
      <c r="P247" s="1">
        <v>846</v>
      </c>
      <c r="Q247" s="1" t="s">
        <v>381</v>
      </c>
      <c r="R247" s="1">
        <v>43691</v>
      </c>
      <c r="S247" s="1">
        <v>40987</v>
      </c>
      <c r="T247" s="1" t="s">
        <v>634</v>
      </c>
      <c r="U247" s="1" t="s">
        <v>658</v>
      </c>
      <c r="V247" s="1">
        <v>2003</v>
      </c>
      <c r="W247" s="1" t="s">
        <v>1467</v>
      </c>
      <c r="X247" s="1" t="s">
        <v>7</v>
      </c>
      <c r="Y247" s="1" t="s">
        <v>342</v>
      </c>
      <c r="AA247" t="str">
        <f t="shared" si="40"/>
        <v>Szczepanek Błażej</v>
      </c>
      <c r="AB247">
        <f t="shared" si="42"/>
        <v>43691</v>
      </c>
      <c r="AC247" t="str">
        <f t="shared" si="43"/>
        <v>Szczepanek Błażej</v>
      </c>
      <c r="AD247" t="str">
        <f t="shared" si="44"/>
        <v>2018/2019</v>
      </c>
      <c r="AE247" t="str">
        <f t="shared" si="45"/>
        <v>M</v>
      </c>
      <c r="AF247">
        <f t="shared" si="45"/>
        <v>43691</v>
      </c>
      <c r="AG247">
        <f t="shared" si="46"/>
        <v>846</v>
      </c>
      <c r="AH247">
        <f t="shared" si="48"/>
        <v>2003</v>
      </c>
      <c r="AI247" t="str">
        <f t="shared" si="48"/>
        <v>"LZS Żywocice"</v>
      </c>
      <c r="AJ247" t="str">
        <f t="shared" si="48"/>
        <v>OKS Olesno</v>
      </c>
      <c r="AK247" t="str">
        <f t="shared" si="41"/>
        <v>OKS Olesno</v>
      </c>
      <c r="AL247" t="str">
        <f t="shared" si="47"/>
        <v>OPO</v>
      </c>
    </row>
    <row r="248" spans="1:38" x14ac:dyDescent="0.25">
      <c r="A248" s="2" t="str">
        <f t="shared" si="37"/>
        <v>Szczepanek Jan</v>
      </c>
      <c r="B248" s="3">
        <v>26181</v>
      </c>
      <c r="C248" s="4">
        <v>414</v>
      </c>
      <c r="D248" s="5" t="s">
        <v>2114</v>
      </c>
      <c r="E248" s="6" t="s">
        <v>2115</v>
      </c>
      <c r="F248" s="7">
        <v>26426</v>
      </c>
      <c r="G248" s="8" t="s">
        <v>339</v>
      </c>
      <c r="H248" s="3">
        <v>2242</v>
      </c>
      <c r="I248" s="4" t="s">
        <v>340</v>
      </c>
      <c r="J248" s="9" t="str">
        <f t="shared" si="38"/>
        <v>"LZS Żywocice"</v>
      </c>
      <c r="K248" s="9" t="str">
        <f t="shared" si="39"/>
        <v>"LZS Żywocice"</v>
      </c>
      <c r="L248" s="9" t="s">
        <v>342</v>
      </c>
      <c r="N248" s="1" t="s">
        <v>912</v>
      </c>
      <c r="O248" s="1" t="s">
        <v>659</v>
      </c>
      <c r="P248" s="1">
        <v>847</v>
      </c>
      <c r="Q248" s="1" t="s">
        <v>381</v>
      </c>
      <c r="R248" s="1">
        <v>43691</v>
      </c>
      <c r="S248" s="1">
        <v>45325</v>
      </c>
      <c r="T248" s="1" t="s">
        <v>634</v>
      </c>
      <c r="U248" s="1" t="s">
        <v>521</v>
      </c>
      <c r="V248" s="1">
        <v>2008</v>
      </c>
      <c r="W248" s="1" t="s">
        <v>1467</v>
      </c>
      <c r="X248" s="1" t="s">
        <v>911</v>
      </c>
      <c r="Y248" s="1" t="s">
        <v>342</v>
      </c>
      <c r="AA248" t="str">
        <f t="shared" si="40"/>
        <v>Szczepanek Jan</v>
      </c>
      <c r="AB248">
        <f t="shared" si="42"/>
        <v>43691</v>
      </c>
      <c r="AC248" t="str">
        <f t="shared" si="43"/>
        <v>Szczepanek Jan</v>
      </c>
      <c r="AD248" t="str">
        <f t="shared" si="44"/>
        <v>2018/2019</v>
      </c>
      <c r="AE248" t="str">
        <f t="shared" si="45"/>
        <v>M</v>
      </c>
      <c r="AF248">
        <f t="shared" si="45"/>
        <v>43691</v>
      </c>
      <c r="AG248">
        <f t="shared" si="46"/>
        <v>847</v>
      </c>
      <c r="AH248">
        <f t="shared" si="48"/>
        <v>2008</v>
      </c>
      <c r="AI248" t="str">
        <f t="shared" si="48"/>
        <v>"LZS Żywocice"</v>
      </c>
      <c r="AJ248" t="str">
        <f t="shared" si="48"/>
        <v>UKS SOKOLIK Niemodlin</v>
      </c>
      <c r="AK248" t="str">
        <f t="shared" si="41"/>
        <v>UKS SOKOLIK Niemodlin</v>
      </c>
      <c r="AL248" t="str">
        <f t="shared" si="47"/>
        <v>OPO</v>
      </c>
    </row>
    <row r="249" spans="1:38" x14ac:dyDescent="0.25">
      <c r="A249" s="2" t="str">
        <f t="shared" si="37"/>
        <v>Szczepanek Karol</v>
      </c>
      <c r="B249" s="3">
        <v>26181</v>
      </c>
      <c r="C249" s="4">
        <v>414</v>
      </c>
      <c r="D249" s="5" t="s">
        <v>2116</v>
      </c>
      <c r="E249" s="6" t="s">
        <v>2117</v>
      </c>
      <c r="F249" s="7">
        <v>26427</v>
      </c>
      <c r="G249" s="8" t="s">
        <v>339</v>
      </c>
      <c r="H249" s="3">
        <v>2243</v>
      </c>
      <c r="I249" s="4" t="s">
        <v>340</v>
      </c>
      <c r="J249" s="9" t="str">
        <f t="shared" si="38"/>
        <v>"LZS Żywocice"</v>
      </c>
      <c r="K249" s="9" t="str">
        <f t="shared" si="39"/>
        <v>"LZS Żywocice"</v>
      </c>
      <c r="L249" s="11" t="s">
        <v>342</v>
      </c>
      <c r="N249" s="1" t="s">
        <v>915</v>
      </c>
      <c r="O249" s="1" t="s">
        <v>175</v>
      </c>
      <c r="P249" s="1">
        <v>831</v>
      </c>
      <c r="Q249" s="1" t="s">
        <v>380</v>
      </c>
      <c r="R249" s="1">
        <v>43691</v>
      </c>
      <c r="S249" s="1">
        <v>40428</v>
      </c>
      <c r="T249" s="1" t="s">
        <v>634</v>
      </c>
      <c r="U249" s="1" t="s">
        <v>510</v>
      </c>
      <c r="V249" s="1">
        <v>1999</v>
      </c>
      <c r="W249" s="1" t="s">
        <v>1467</v>
      </c>
      <c r="X249" s="1" t="s">
        <v>911</v>
      </c>
      <c r="Y249" s="1" t="s">
        <v>342</v>
      </c>
      <c r="AA249" t="str">
        <f t="shared" si="40"/>
        <v>Szczepanek Karol</v>
      </c>
      <c r="AB249">
        <f t="shared" si="42"/>
        <v>43691</v>
      </c>
      <c r="AC249" t="str">
        <f t="shared" si="43"/>
        <v>Szczepanek Karol</v>
      </c>
      <c r="AD249" t="str">
        <f t="shared" si="44"/>
        <v>2018/2019</v>
      </c>
      <c r="AE249" t="str">
        <f t="shared" si="45"/>
        <v>S</v>
      </c>
      <c r="AF249">
        <f t="shared" si="45"/>
        <v>43691</v>
      </c>
      <c r="AG249">
        <f t="shared" si="46"/>
        <v>831</v>
      </c>
      <c r="AH249">
        <f t="shared" si="48"/>
        <v>1999</v>
      </c>
      <c r="AI249" t="str">
        <f t="shared" si="48"/>
        <v>"LZS Żywocice"</v>
      </c>
      <c r="AJ249" t="str">
        <f t="shared" si="48"/>
        <v>UKS SOKOLIK Niemodlin</v>
      </c>
      <c r="AK249" t="str">
        <f t="shared" si="41"/>
        <v>UKS SOKOLIK Niemodlin</v>
      </c>
      <c r="AL249" t="str">
        <f t="shared" si="47"/>
        <v>OPO</v>
      </c>
    </row>
    <row r="250" spans="1:38" x14ac:dyDescent="0.25">
      <c r="A250" s="2" t="str">
        <f t="shared" si="37"/>
        <v>Wicher Patryk</v>
      </c>
      <c r="B250" s="3">
        <v>26181</v>
      </c>
      <c r="C250" s="4">
        <v>414</v>
      </c>
      <c r="D250" s="5" t="s">
        <v>2118</v>
      </c>
      <c r="E250" s="6" t="s">
        <v>2119</v>
      </c>
      <c r="F250" s="7">
        <v>26428</v>
      </c>
      <c r="G250" s="8" t="s">
        <v>339</v>
      </c>
      <c r="H250" s="3">
        <v>2244</v>
      </c>
      <c r="I250" s="4" t="s">
        <v>340</v>
      </c>
      <c r="J250" s="9" t="str">
        <f t="shared" si="38"/>
        <v>"LZS Żywocice"</v>
      </c>
      <c r="K250" s="9" t="str">
        <f t="shared" si="39"/>
        <v>"LZS Żywocice"</v>
      </c>
      <c r="L250" s="9" t="s">
        <v>342</v>
      </c>
      <c r="N250" s="1" t="s">
        <v>918</v>
      </c>
      <c r="O250" s="1" t="s">
        <v>181</v>
      </c>
      <c r="P250" s="1">
        <v>848</v>
      </c>
      <c r="Q250" s="1" t="s">
        <v>381</v>
      </c>
      <c r="R250" s="1">
        <v>43691</v>
      </c>
      <c r="S250" s="1">
        <v>42801</v>
      </c>
      <c r="T250" s="1" t="s">
        <v>638</v>
      </c>
      <c r="U250" s="1" t="s">
        <v>479</v>
      </c>
      <c r="V250" s="1">
        <v>2003</v>
      </c>
      <c r="W250" s="1" t="s">
        <v>1467</v>
      </c>
      <c r="X250" s="1" t="s">
        <v>911</v>
      </c>
      <c r="Y250" s="1" t="s">
        <v>342</v>
      </c>
      <c r="AA250" t="str">
        <f t="shared" si="40"/>
        <v>Wicher Patryk</v>
      </c>
      <c r="AB250">
        <f t="shared" si="42"/>
        <v>43691</v>
      </c>
      <c r="AC250" t="str">
        <f t="shared" si="43"/>
        <v>Wicher Patryk</v>
      </c>
      <c r="AD250" t="str">
        <f t="shared" si="44"/>
        <v>2018/2019</v>
      </c>
      <c r="AE250" t="str">
        <f t="shared" si="45"/>
        <v>M</v>
      </c>
      <c r="AF250">
        <f t="shared" si="45"/>
        <v>43691</v>
      </c>
      <c r="AG250">
        <f t="shared" si="46"/>
        <v>848</v>
      </c>
      <c r="AH250">
        <f t="shared" si="48"/>
        <v>2003</v>
      </c>
      <c r="AI250" t="str">
        <f t="shared" si="48"/>
        <v>"LZS Żywocice"</v>
      </c>
      <c r="AJ250" t="str">
        <f t="shared" si="48"/>
        <v>UKS SOKOLIK Niemodlin</v>
      </c>
      <c r="AK250" t="str">
        <f t="shared" si="41"/>
        <v>UKS SOKOLIK Niemodlin</v>
      </c>
      <c r="AL250" t="str">
        <f t="shared" si="47"/>
        <v>OPO</v>
      </c>
    </row>
    <row r="251" spans="1:38" x14ac:dyDescent="0.25">
      <c r="A251" s="2" t="str">
        <f t="shared" si="37"/>
        <v>Wicher Robert</v>
      </c>
      <c r="B251" s="3">
        <v>26181</v>
      </c>
      <c r="C251" s="4">
        <v>414</v>
      </c>
      <c r="D251" s="5" t="s">
        <v>2120</v>
      </c>
      <c r="E251" s="6" t="s">
        <v>2121</v>
      </c>
      <c r="F251" s="7">
        <v>26429</v>
      </c>
      <c r="G251" s="8" t="s">
        <v>339</v>
      </c>
      <c r="H251" s="3">
        <v>2245</v>
      </c>
      <c r="I251" s="4" t="s">
        <v>340</v>
      </c>
      <c r="J251" s="9" t="str">
        <f t="shared" si="38"/>
        <v>"LZS Żywocice"</v>
      </c>
      <c r="K251" s="9" t="str">
        <f t="shared" si="39"/>
        <v>"LZS Żywocice"</v>
      </c>
      <c r="L251" s="11" t="s">
        <v>342</v>
      </c>
      <c r="N251" s="1" t="s">
        <v>920</v>
      </c>
      <c r="O251" s="1" t="s">
        <v>183</v>
      </c>
      <c r="P251" s="1">
        <v>832</v>
      </c>
      <c r="Q251" s="1" t="s">
        <v>380</v>
      </c>
      <c r="R251" s="1">
        <v>43691</v>
      </c>
      <c r="S251" s="1">
        <v>41870</v>
      </c>
      <c r="T251" s="1" t="s">
        <v>638</v>
      </c>
      <c r="U251" s="1" t="s">
        <v>416</v>
      </c>
      <c r="V251" s="1">
        <v>1969</v>
      </c>
      <c r="W251" s="1" t="s">
        <v>1467</v>
      </c>
      <c r="X251" s="1" t="s">
        <v>911</v>
      </c>
      <c r="Y251" s="1" t="s">
        <v>342</v>
      </c>
      <c r="AA251" t="str">
        <f t="shared" si="40"/>
        <v>Wicher Robert</v>
      </c>
      <c r="AB251">
        <f t="shared" si="42"/>
        <v>43691</v>
      </c>
      <c r="AC251" t="str">
        <f t="shared" si="43"/>
        <v>Wicher Robert</v>
      </c>
      <c r="AD251" t="str">
        <f t="shared" si="44"/>
        <v>2018/2019</v>
      </c>
      <c r="AE251" t="str">
        <f t="shared" si="45"/>
        <v>S</v>
      </c>
      <c r="AF251">
        <f t="shared" si="45"/>
        <v>43691</v>
      </c>
      <c r="AG251">
        <f t="shared" si="46"/>
        <v>832</v>
      </c>
      <c r="AH251">
        <f t="shared" si="48"/>
        <v>1969</v>
      </c>
      <c r="AI251" t="str">
        <f t="shared" si="48"/>
        <v>"LZS Żywocice"</v>
      </c>
      <c r="AJ251" t="str">
        <f t="shared" si="48"/>
        <v>UKS SOKOLIK Niemodlin</v>
      </c>
      <c r="AK251" t="str">
        <f t="shared" si="41"/>
        <v>UKS SOKOLIK Niemodlin</v>
      </c>
      <c r="AL251" t="str">
        <f t="shared" si="47"/>
        <v>OPO</v>
      </c>
    </row>
    <row r="252" spans="1:38" x14ac:dyDescent="0.25">
      <c r="A252" s="2" t="str">
        <f t="shared" si="37"/>
        <v>Wodniak Ireneusz</v>
      </c>
      <c r="B252" s="3">
        <v>26181</v>
      </c>
      <c r="C252" s="4">
        <v>414</v>
      </c>
      <c r="D252" s="5" t="s">
        <v>2122</v>
      </c>
      <c r="E252" s="6" t="s">
        <v>2123</v>
      </c>
      <c r="F252" s="7">
        <v>26430</v>
      </c>
      <c r="G252" s="8" t="s">
        <v>339</v>
      </c>
      <c r="H252" s="3">
        <v>2246</v>
      </c>
      <c r="I252" s="4" t="s">
        <v>340</v>
      </c>
      <c r="J252" s="9" t="str">
        <f t="shared" si="38"/>
        <v>"LZS Żywocice"</v>
      </c>
      <c r="K252" s="9" t="str">
        <f t="shared" si="39"/>
        <v>"LZS Żywocice"</v>
      </c>
      <c r="L252" s="9" t="s">
        <v>342</v>
      </c>
      <c r="N252" s="1" t="s">
        <v>922</v>
      </c>
      <c r="O252" s="1" t="s">
        <v>185</v>
      </c>
      <c r="P252" s="1">
        <v>834</v>
      </c>
      <c r="Q252" s="1" t="s">
        <v>380</v>
      </c>
      <c r="R252" s="1">
        <v>43691</v>
      </c>
      <c r="S252" s="1">
        <v>40430</v>
      </c>
      <c r="T252" s="1" t="s">
        <v>640</v>
      </c>
      <c r="U252" s="1" t="s">
        <v>641</v>
      </c>
      <c r="V252" s="1">
        <v>1963</v>
      </c>
      <c r="W252" s="1" t="s">
        <v>1467</v>
      </c>
      <c r="X252" s="1" t="s">
        <v>911</v>
      </c>
      <c r="Y252" s="1" t="s">
        <v>342</v>
      </c>
      <c r="AA252" t="str">
        <f t="shared" si="40"/>
        <v>Wodniak Ireneusz</v>
      </c>
      <c r="AB252">
        <f t="shared" si="42"/>
        <v>43691</v>
      </c>
      <c r="AC252" t="str">
        <f t="shared" si="43"/>
        <v>Wodniak Ireneusz</v>
      </c>
      <c r="AD252" t="str">
        <f t="shared" si="44"/>
        <v>2018/2019</v>
      </c>
      <c r="AE252" t="str">
        <f t="shared" si="45"/>
        <v>S</v>
      </c>
      <c r="AF252">
        <f t="shared" si="45"/>
        <v>43691</v>
      </c>
      <c r="AG252">
        <f t="shared" si="46"/>
        <v>834</v>
      </c>
      <c r="AH252">
        <f t="shared" si="48"/>
        <v>1963</v>
      </c>
      <c r="AI252" t="str">
        <f t="shared" si="48"/>
        <v>"LZS Żywocice"</v>
      </c>
      <c r="AJ252" t="str">
        <f t="shared" si="48"/>
        <v>UKS SOKOLIK Niemodlin</v>
      </c>
      <c r="AK252" t="str">
        <f t="shared" si="41"/>
        <v>UKS SOKOLIK Niemodlin</v>
      </c>
      <c r="AL252" t="str">
        <f t="shared" si="47"/>
        <v>OPO</v>
      </c>
    </row>
    <row r="253" spans="1:38" x14ac:dyDescent="0.25">
      <c r="A253" s="2" t="str">
        <f t="shared" si="37"/>
        <v>Wodniak Michał</v>
      </c>
      <c r="B253" s="3">
        <v>26181</v>
      </c>
      <c r="C253" s="4">
        <v>414</v>
      </c>
      <c r="D253" s="5" t="s">
        <v>2124</v>
      </c>
      <c r="E253" s="6" t="s">
        <v>2125</v>
      </c>
      <c r="F253" s="7">
        <v>26431</v>
      </c>
      <c r="G253" s="8" t="s">
        <v>339</v>
      </c>
      <c r="H253" s="3">
        <v>2247</v>
      </c>
      <c r="I253" s="4" t="s">
        <v>340</v>
      </c>
      <c r="J253" s="9" t="str">
        <f t="shared" si="38"/>
        <v>"LZS Żywocice"</v>
      </c>
      <c r="K253" s="9" t="str">
        <f t="shared" si="39"/>
        <v>"LZS Żywocice"</v>
      </c>
      <c r="L253" s="9" t="s">
        <v>342</v>
      </c>
      <c r="N253" s="1" t="s">
        <v>924</v>
      </c>
      <c r="O253" s="1" t="s">
        <v>186</v>
      </c>
      <c r="P253" s="1">
        <v>849</v>
      </c>
      <c r="Q253" s="1" t="s">
        <v>381</v>
      </c>
      <c r="R253" s="1">
        <v>43691</v>
      </c>
      <c r="S253" s="1">
        <v>41871</v>
      </c>
      <c r="T253" s="1" t="s">
        <v>640</v>
      </c>
      <c r="U253" s="1" t="s">
        <v>477</v>
      </c>
      <c r="V253" s="1">
        <v>2005</v>
      </c>
      <c r="W253" s="1" t="s">
        <v>1467</v>
      </c>
      <c r="X253" s="1" t="s">
        <v>911</v>
      </c>
      <c r="Y253" s="1" t="s">
        <v>342</v>
      </c>
      <c r="AA253" t="str">
        <f t="shared" si="40"/>
        <v>Wodniak Michał</v>
      </c>
      <c r="AB253">
        <f t="shared" si="42"/>
        <v>43691</v>
      </c>
      <c r="AC253" t="str">
        <f t="shared" si="43"/>
        <v>Wodniak Michał</v>
      </c>
      <c r="AD253" t="str">
        <f t="shared" si="44"/>
        <v>2018/2019</v>
      </c>
      <c r="AE253" t="str">
        <f t="shared" si="45"/>
        <v>M</v>
      </c>
      <c r="AF253">
        <f t="shared" si="45"/>
        <v>43691</v>
      </c>
      <c r="AG253">
        <f t="shared" si="46"/>
        <v>849</v>
      </c>
      <c r="AH253">
        <f t="shared" si="48"/>
        <v>2005</v>
      </c>
      <c r="AI253" t="str">
        <f t="shared" si="48"/>
        <v>"LZS Żywocice"</v>
      </c>
      <c r="AJ253" t="str">
        <f t="shared" si="48"/>
        <v>UKS SOKOLIK Niemodlin</v>
      </c>
      <c r="AK253" t="str">
        <f t="shared" si="41"/>
        <v>UKS SOKOLIK Niemodlin</v>
      </c>
      <c r="AL253" t="str">
        <f t="shared" si="47"/>
        <v>OPO</v>
      </c>
    </row>
    <row r="254" spans="1:38" x14ac:dyDescent="0.25">
      <c r="A254" s="2" t="str">
        <f t="shared" si="37"/>
        <v>Zaremba Marcin</v>
      </c>
      <c r="B254" s="3">
        <v>26181</v>
      </c>
      <c r="C254" s="4">
        <v>414</v>
      </c>
      <c r="D254" s="5" t="s">
        <v>2126</v>
      </c>
      <c r="E254" s="6" t="s">
        <v>2127</v>
      </c>
      <c r="F254" s="7">
        <v>26432</v>
      </c>
      <c r="G254" s="8" t="s">
        <v>339</v>
      </c>
      <c r="H254" s="3">
        <v>2248</v>
      </c>
      <c r="I254" s="4" t="s">
        <v>340</v>
      </c>
      <c r="J254" s="9" t="str">
        <f t="shared" si="38"/>
        <v>"LZS Żywocice"</v>
      </c>
      <c r="K254" s="9" t="str">
        <f t="shared" si="39"/>
        <v>"LZS Żywocice"</v>
      </c>
      <c r="L254" s="9" t="s">
        <v>342</v>
      </c>
      <c r="N254" s="1" t="s">
        <v>926</v>
      </c>
      <c r="O254" s="1" t="s">
        <v>187</v>
      </c>
      <c r="P254" s="1">
        <v>850</v>
      </c>
      <c r="Q254" s="1" t="s">
        <v>381</v>
      </c>
      <c r="R254" s="1">
        <v>43691</v>
      </c>
      <c r="S254" s="1">
        <v>40497</v>
      </c>
      <c r="T254" s="1" t="s">
        <v>663</v>
      </c>
      <c r="U254" s="1" t="s">
        <v>459</v>
      </c>
      <c r="V254" s="1">
        <v>2002</v>
      </c>
      <c r="W254" s="1" t="s">
        <v>1467</v>
      </c>
      <c r="X254" s="1" t="s">
        <v>911</v>
      </c>
      <c r="Y254" s="1" t="s">
        <v>342</v>
      </c>
      <c r="AA254" t="str">
        <f t="shared" si="40"/>
        <v>Zaremba Marcin</v>
      </c>
      <c r="AB254">
        <f t="shared" si="42"/>
        <v>43691</v>
      </c>
      <c r="AC254" t="str">
        <f t="shared" si="43"/>
        <v>Zaremba Marcin</v>
      </c>
      <c r="AD254" t="str">
        <f t="shared" si="44"/>
        <v>2018/2019</v>
      </c>
      <c r="AE254" t="str">
        <f t="shared" si="45"/>
        <v>M</v>
      </c>
      <c r="AF254">
        <f t="shared" si="45"/>
        <v>43691</v>
      </c>
      <c r="AG254">
        <f t="shared" si="46"/>
        <v>850</v>
      </c>
      <c r="AH254">
        <f t="shared" si="48"/>
        <v>2002</v>
      </c>
      <c r="AI254" t="str">
        <f t="shared" si="48"/>
        <v>"LZS Żywocice"</v>
      </c>
      <c r="AJ254" t="str">
        <f t="shared" si="48"/>
        <v>UKS SOKOLIK Niemodlin</v>
      </c>
      <c r="AK254" t="str">
        <f t="shared" si="41"/>
        <v>UKS SOKOLIK Niemodlin</v>
      </c>
      <c r="AL254" t="str">
        <f t="shared" si="47"/>
        <v>OPO</v>
      </c>
    </row>
    <row r="255" spans="1:38" x14ac:dyDescent="0.25">
      <c r="A255" s="2" t="str">
        <f t="shared" si="37"/>
        <v>Żółkowski Andrzej</v>
      </c>
      <c r="B255" s="3">
        <v>26181</v>
      </c>
      <c r="C255" s="4">
        <v>414</v>
      </c>
      <c r="D255" s="5" t="s">
        <v>2128</v>
      </c>
      <c r="E255" s="6" t="s">
        <v>2129</v>
      </c>
      <c r="F255" s="7">
        <v>26433</v>
      </c>
      <c r="G255" s="8" t="s">
        <v>339</v>
      </c>
      <c r="H255" s="3">
        <v>2249</v>
      </c>
      <c r="I255" s="4" t="s">
        <v>340</v>
      </c>
      <c r="J255" s="9" t="str">
        <f t="shared" si="38"/>
        <v>"LZS Żywocice"</v>
      </c>
      <c r="K255" s="9" t="str">
        <f t="shared" si="39"/>
        <v>"LZS Żywocice"</v>
      </c>
      <c r="L255" s="11" t="s">
        <v>342</v>
      </c>
      <c r="N255" s="1" t="s">
        <v>928</v>
      </c>
      <c r="O255" s="1" t="s">
        <v>169</v>
      </c>
      <c r="P255" s="1">
        <v>835</v>
      </c>
      <c r="Q255" s="1" t="s">
        <v>380</v>
      </c>
      <c r="R255" s="1">
        <v>43691</v>
      </c>
      <c r="S255" s="1">
        <v>42418</v>
      </c>
      <c r="T255" s="1" t="s">
        <v>643</v>
      </c>
      <c r="U255" s="1" t="s">
        <v>387</v>
      </c>
      <c r="V255" s="1">
        <v>1970</v>
      </c>
      <c r="W255" s="1" t="s">
        <v>1467</v>
      </c>
      <c r="X255" s="1" t="s">
        <v>911</v>
      </c>
      <c r="Y255" s="1" t="s">
        <v>342</v>
      </c>
      <c r="AA255" t="str">
        <f t="shared" si="40"/>
        <v>Żółkowski Andrzej</v>
      </c>
      <c r="AB255">
        <f t="shared" si="42"/>
        <v>43691</v>
      </c>
      <c r="AC255" t="str">
        <f t="shared" si="43"/>
        <v>Żółkowski Andrzej</v>
      </c>
      <c r="AD255" t="str">
        <f t="shared" si="44"/>
        <v>2018/2019</v>
      </c>
      <c r="AE255" t="str">
        <f t="shared" si="45"/>
        <v>S</v>
      </c>
      <c r="AF255">
        <f t="shared" si="45"/>
        <v>43691</v>
      </c>
      <c r="AG255">
        <f t="shared" si="46"/>
        <v>835</v>
      </c>
      <c r="AH255">
        <f t="shared" si="48"/>
        <v>1970</v>
      </c>
      <c r="AI255" t="str">
        <f t="shared" si="48"/>
        <v>"LZS Żywocice"</v>
      </c>
      <c r="AJ255" t="str">
        <f t="shared" si="48"/>
        <v>UKS SOKOLIK Niemodlin</v>
      </c>
      <c r="AK255" t="str">
        <f t="shared" si="41"/>
        <v>UKS SOKOLIK Niemodlin</v>
      </c>
      <c r="AL255" t="str">
        <f t="shared" si="47"/>
        <v>OPO</v>
      </c>
    </row>
    <row r="256" spans="1:38" x14ac:dyDescent="0.25">
      <c r="A256" s="2" t="str">
        <f t="shared" si="37"/>
        <v>Anczyk Mateusz</v>
      </c>
      <c r="B256" s="3">
        <v>26181</v>
      </c>
      <c r="C256" s="4">
        <v>414</v>
      </c>
      <c r="D256" s="5" t="s">
        <v>2130</v>
      </c>
      <c r="E256" s="6" t="s">
        <v>2131</v>
      </c>
      <c r="F256" s="7">
        <v>26434</v>
      </c>
      <c r="G256" s="8" t="s">
        <v>339</v>
      </c>
      <c r="H256" s="3">
        <v>2250</v>
      </c>
      <c r="I256" s="4" t="s">
        <v>340</v>
      </c>
      <c r="J256" s="9" t="str">
        <f t="shared" si="38"/>
        <v>"MGOK Gorzów Śląski"</v>
      </c>
      <c r="K256" s="9" t="str">
        <f t="shared" si="39"/>
        <v>"MGOK Gorzów Śląski"</v>
      </c>
      <c r="L256" s="9" t="s">
        <v>342</v>
      </c>
      <c r="N256" s="1" t="s">
        <v>930</v>
      </c>
      <c r="O256" s="1" t="s">
        <v>20</v>
      </c>
      <c r="P256" s="1">
        <v>5159</v>
      </c>
      <c r="Q256" s="1" t="s">
        <v>380</v>
      </c>
      <c r="R256" s="1">
        <v>43711</v>
      </c>
      <c r="S256" s="1">
        <v>40788</v>
      </c>
      <c r="T256" s="1" t="s">
        <v>855</v>
      </c>
      <c r="U256" s="1" t="s">
        <v>519</v>
      </c>
      <c r="V256" s="1">
        <v>1992</v>
      </c>
      <c r="W256" s="1" t="s">
        <v>1495</v>
      </c>
      <c r="X256" s="1" t="s">
        <v>911</v>
      </c>
      <c r="Y256" s="1" t="s">
        <v>342</v>
      </c>
      <c r="AA256" t="str">
        <f t="shared" si="40"/>
        <v>Anczyk Mateusz</v>
      </c>
      <c r="AB256">
        <f t="shared" si="42"/>
        <v>43711</v>
      </c>
      <c r="AC256" t="str">
        <f t="shared" si="43"/>
        <v>Anczyk Mateusz</v>
      </c>
      <c r="AD256" t="str">
        <f t="shared" si="44"/>
        <v>2018/2019</v>
      </c>
      <c r="AE256" t="str">
        <f t="shared" si="45"/>
        <v>S</v>
      </c>
      <c r="AF256">
        <f t="shared" si="45"/>
        <v>43711</v>
      </c>
      <c r="AG256">
        <f t="shared" si="46"/>
        <v>5159</v>
      </c>
      <c r="AH256">
        <f t="shared" si="48"/>
        <v>1992</v>
      </c>
      <c r="AI256" t="str">
        <f t="shared" si="48"/>
        <v>"MGOK Gorzów Śląski"</v>
      </c>
      <c r="AJ256" t="str">
        <f t="shared" si="48"/>
        <v>UKS SOKOLIK Niemodlin</v>
      </c>
      <c r="AK256" t="str">
        <f t="shared" si="41"/>
        <v>UKS SOKOLIK Niemodlin</v>
      </c>
      <c r="AL256" t="str">
        <f t="shared" si="47"/>
        <v>OPO</v>
      </c>
    </row>
    <row r="257" spans="1:38" x14ac:dyDescent="0.25">
      <c r="A257" s="2" t="str">
        <f t="shared" si="37"/>
        <v>Bartnik Przemysław</v>
      </c>
      <c r="B257" s="3">
        <v>26181</v>
      </c>
      <c r="C257" s="4">
        <v>414</v>
      </c>
      <c r="D257" s="5" t="s">
        <v>2132</v>
      </c>
      <c r="E257" s="6" t="s">
        <v>2133</v>
      </c>
      <c r="F257" s="7">
        <v>26435</v>
      </c>
      <c r="G257" s="8" t="s">
        <v>339</v>
      </c>
      <c r="H257" s="3">
        <v>2251</v>
      </c>
      <c r="I257" s="4" t="s">
        <v>340</v>
      </c>
      <c r="J257" s="9" t="str">
        <f t="shared" si="38"/>
        <v>"MGOK Gorzów Śląski"</v>
      </c>
      <c r="K257" s="9" t="str">
        <f t="shared" si="39"/>
        <v>"MGOK Gorzów Śląski"</v>
      </c>
      <c r="L257" s="9" t="s">
        <v>342</v>
      </c>
      <c r="N257" s="1" t="s">
        <v>933</v>
      </c>
      <c r="O257" s="1" t="s">
        <v>307</v>
      </c>
      <c r="P257" s="1">
        <v>5160</v>
      </c>
      <c r="Q257" s="1" t="s">
        <v>380</v>
      </c>
      <c r="R257" s="1">
        <v>43711</v>
      </c>
      <c r="S257" s="1">
        <v>49537</v>
      </c>
      <c r="T257" s="1" t="s">
        <v>737</v>
      </c>
      <c r="U257" s="1" t="s">
        <v>410</v>
      </c>
      <c r="V257" s="1">
        <v>1982</v>
      </c>
      <c r="W257" s="1" t="s">
        <v>1495</v>
      </c>
      <c r="X257" s="1" t="s">
        <v>911</v>
      </c>
      <c r="Y257" s="1" t="s">
        <v>342</v>
      </c>
      <c r="AA257" t="str">
        <f t="shared" si="40"/>
        <v>Bartnik Przemysław</v>
      </c>
      <c r="AB257">
        <f t="shared" si="42"/>
        <v>43711</v>
      </c>
      <c r="AC257" t="str">
        <f t="shared" si="43"/>
        <v>Bartnik Przemysław</v>
      </c>
      <c r="AD257" t="str">
        <f t="shared" si="44"/>
        <v>2018/2019</v>
      </c>
      <c r="AE257" t="str">
        <f t="shared" si="45"/>
        <v>S</v>
      </c>
      <c r="AF257">
        <f t="shared" si="45"/>
        <v>43711</v>
      </c>
      <c r="AG257">
        <f t="shared" si="46"/>
        <v>5160</v>
      </c>
      <c r="AH257">
        <f t="shared" si="48"/>
        <v>1982</v>
      </c>
      <c r="AI257" t="str">
        <f t="shared" si="48"/>
        <v>"MGOK Gorzów Śląski"</v>
      </c>
      <c r="AJ257" t="str">
        <f t="shared" si="48"/>
        <v>UKS SOKOLIK Niemodlin</v>
      </c>
      <c r="AK257" t="str">
        <f t="shared" si="41"/>
        <v>UKS SOKOLIK Niemodlin</v>
      </c>
      <c r="AL257" t="str">
        <f t="shared" si="47"/>
        <v>OPO</v>
      </c>
    </row>
    <row r="258" spans="1:38" x14ac:dyDescent="0.25">
      <c r="A258" s="2" t="str">
        <f t="shared" si="37"/>
        <v>Hanas Andrzej</v>
      </c>
      <c r="B258" s="3">
        <v>26181</v>
      </c>
      <c r="C258" s="4">
        <v>414</v>
      </c>
      <c r="D258" s="5" t="s">
        <v>2134</v>
      </c>
      <c r="E258" s="6" t="s">
        <v>2135</v>
      </c>
      <c r="F258" s="7">
        <v>26436</v>
      </c>
      <c r="G258" s="8" t="s">
        <v>339</v>
      </c>
      <c r="H258" s="3">
        <v>2252</v>
      </c>
      <c r="I258" s="4" t="s">
        <v>340</v>
      </c>
      <c r="J258" s="9" t="str">
        <f t="shared" si="38"/>
        <v>"MGOK Gorzów Śląski"</v>
      </c>
      <c r="K258" s="9" t="str">
        <f t="shared" si="39"/>
        <v>"MGOK Gorzów Śląski"</v>
      </c>
      <c r="L258" s="9" t="s">
        <v>342</v>
      </c>
      <c r="N258" s="1" t="s">
        <v>935</v>
      </c>
      <c r="O258" s="1" t="s">
        <v>32</v>
      </c>
      <c r="P258" s="1">
        <v>5161</v>
      </c>
      <c r="Q258" s="1" t="s">
        <v>380</v>
      </c>
      <c r="R258" s="1">
        <v>43711</v>
      </c>
      <c r="S258" s="1">
        <v>42351</v>
      </c>
      <c r="T258" s="1" t="s">
        <v>857</v>
      </c>
      <c r="U258" s="1" t="s">
        <v>387</v>
      </c>
      <c r="V258" s="1">
        <v>1971</v>
      </c>
      <c r="W258" s="1" t="s">
        <v>1495</v>
      </c>
      <c r="X258" s="1" t="s">
        <v>911</v>
      </c>
      <c r="Y258" s="1" t="s">
        <v>342</v>
      </c>
      <c r="AA258" t="str">
        <f t="shared" si="40"/>
        <v>Hanas Andrzej</v>
      </c>
      <c r="AB258">
        <f t="shared" si="42"/>
        <v>43711</v>
      </c>
      <c r="AC258" t="str">
        <f t="shared" si="43"/>
        <v>Hanas Andrzej</v>
      </c>
      <c r="AD258" t="str">
        <f t="shared" si="44"/>
        <v>2018/2019</v>
      </c>
      <c r="AE258" t="str">
        <f t="shared" si="45"/>
        <v>S</v>
      </c>
      <c r="AF258">
        <f t="shared" si="45"/>
        <v>43711</v>
      </c>
      <c r="AG258">
        <f t="shared" si="46"/>
        <v>5161</v>
      </c>
      <c r="AH258">
        <f t="shared" si="48"/>
        <v>1971</v>
      </c>
      <c r="AI258" t="str">
        <f t="shared" si="48"/>
        <v>"MGOK Gorzów Śląski"</v>
      </c>
      <c r="AJ258" t="str">
        <f t="shared" si="48"/>
        <v>UKS SOKOLIK Niemodlin</v>
      </c>
      <c r="AK258" t="str">
        <f t="shared" si="41"/>
        <v>UKS SOKOLIK Niemodlin</v>
      </c>
      <c r="AL258" t="str">
        <f t="shared" si="47"/>
        <v>OPO</v>
      </c>
    </row>
    <row r="259" spans="1:38" x14ac:dyDescent="0.25">
      <c r="A259" s="2" t="str">
        <f t="shared" si="37"/>
        <v>Kałwak Sławomir</v>
      </c>
      <c r="B259" s="3">
        <v>26181</v>
      </c>
      <c r="C259" s="4">
        <v>414</v>
      </c>
      <c r="D259" s="5" t="s">
        <v>2136</v>
      </c>
      <c r="E259" s="6" t="s">
        <v>2137</v>
      </c>
      <c r="F259" s="7">
        <v>26437</v>
      </c>
      <c r="G259" s="8" t="s">
        <v>339</v>
      </c>
      <c r="H259" s="3">
        <v>2253</v>
      </c>
      <c r="I259" s="4" t="s">
        <v>340</v>
      </c>
      <c r="J259" s="9" t="str">
        <f t="shared" si="38"/>
        <v>"MGOK Gorzów Śląski"</v>
      </c>
      <c r="K259" s="9" t="str">
        <f t="shared" si="39"/>
        <v>"MGOK Gorzów Śląski"</v>
      </c>
      <c r="L259" s="9" t="s">
        <v>342</v>
      </c>
      <c r="N259" s="1" t="s">
        <v>937</v>
      </c>
      <c r="O259" s="1" t="s">
        <v>43</v>
      </c>
      <c r="P259" s="1">
        <v>5162</v>
      </c>
      <c r="Q259" s="1" t="s">
        <v>380</v>
      </c>
      <c r="R259" s="1">
        <v>43711</v>
      </c>
      <c r="S259" s="1">
        <v>49616</v>
      </c>
      <c r="T259" s="1" t="s">
        <v>850</v>
      </c>
      <c r="U259" s="1" t="s">
        <v>532</v>
      </c>
      <c r="V259" s="1">
        <v>1984</v>
      </c>
      <c r="W259" s="1" t="s">
        <v>1495</v>
      </c>
      <c r="X259" s="1" t="s">
        <v>911</v>
      </c>
      <c r="Y259" s="1" t="s">
        <v>342</v>
      </c>
      <c r="AA259" t="str">
        <f t="shared" si="40"/>
        <v>Kałwak Sławomir</v>
      </c>
      <c r="AB259">
        <f t="shared" si="42"/>
        <v>43711</v>
      </c>
      <c r="AC259" t="str">
        <f t="shared" si="43"/>
        <v>Kałwak Sławomir</v>
      </c>
      <c r="AD259" t="str">
        <f t="shared" si="44"/>
        <v>2018/2019</v>
      </c>
      <c r="AE259" t="str">
        <f t="shared" si="45"/>
        <v>S</v>
      </c>
      <c r="AF259">
        <f t="shared" si="45"/>
        <v>43711</v>
      </c>
      <c r="AG259">
        <f t="shared" si="46"/>
        <v>5162</v>
      </c>
      <c r="AH259">
        <f t="shared" si="48"/>
        <v>1984</v>
      </c>
      <c r="AI259" t="str">
        <f t="shared" si="48"/>
        <v>"MGOK Gorzów Śląski"</v>
      </c>
      <c r="AJ259" t="str">
        <f t="shared" si="48"/>
        <v>UKS SOKOLIK Niemodlin</v>
      </c>
      <c r="AK259" t="str">
        <f t="shared" si="41"/>
        <v>UKS SOKOLIK Niemodlin</v>
      </c>
      <c r="AL259" t="str">
        <f t="shared" si="47"/>
        <v>OPO</v>
      </c>
    </row>
    <row r="260" spans="1:38" x14ac:dyDescent="0.25">
      <c r="A260" s="2" t="str">
        <f t="shared" ref="A260:A323" si="49">O260</f>
        <v>Milde Adam</v>
      </c>
      <c r="B260" s="3">
        <v>26181</v>
      </c>
      <c r="C260" s="4">
        <v>414</v>
      </c>
      <c r="D260" s="5" t="s">
        <v>2138</v>
      </c>
      <c r="E260" s="6" t="s">
        <v>2139</v>
      </c>
      <c r="F260" s="7">
        <v>26438</v>
      </c>
      <c r="G260" s="8" t="s">
        <v>339</v>
      </c>
      <c r="H260" s="3">
        <v>2254</v>
      </c>
      <c r="I260" s="4" t="s">
        <v>340</v>
      </c>
      <c r="J260" s="9" t="str">
        <f t="shared" ref="J260:J323" si="50">W260</f>
        <v>"MGOK Gorzów Śląski"</v>
      </c>
      <c r="K260" s="9" t="str">
        <f t="shared" ref="K260:K323" si="51">J260</f>
        <v>"MGOK Gorzów Śląski"</v>
      </c>
      <c r="L260" s="9" t="s">
        <v>342</v>
      </c>
      <c r="N260" s="1" t="s">
        <v>939</v>
      </c>
      <c r="O260" s="1" t="s">
        <v>67</v>
      </c>
      <c r="P260" s="1">
        <v>5163</v>
      </c>
      <c r="Q260" s="1" t="s">
        <v>380</v>
      </c>
      <c r="R260" s="1">
        <v>43711</v>
      </c>
      <c r="S260" s="1">
        <v>26651</v>
      </c>
      <c r="T260" s="1" t="s">
        <v>859</v>
      </c>
      <c r="U260" s="1" t="s">
        <v>397</v>
      </c>
      <c r="V260" s="1">
        <v>1981</v>
      </c>
      <c r="W260" s="1" t="s">
        <v>1495</v>
      </c>
      <c r="X260" s="1" t="s">
        <v>911</v>
      </c>
      <c r="Y260" s="1" t="s">
        <v>342</v>
      </c>
      <c r="AA260" t="str">
        <f t="shared" ref="AA260:AA323" si="52">CONCATENATE(T260," ",U260)</f>
        <v>Milde Adam</v>
      </c>
      <c r="AB260">
        <f t="shared" si="42"/>
        <v>43711</v>
      </c>
      <c r="AC260" t="str">
        <f t="shared" si="43"/>
        <v>Milde Adam</v>
      </c>
      <c r="AD260" t="str">
        <f t="shared" si="44"/>
        <v>2018/2019</v>
      </c>
      <c r="AE260" t="str">
        <f t="shared" si="45"/>
        <v>S</v>
      </c>
      <c r="AF260">
        <f t="shared" si="45"/>
        <v>43711</v>
      </c>
      <c r="AG260">
        <f t="shared" si="46"/>
        <v>5163</v>
      </c>
      <c r="AH260">
        <f t="shared" si="48"/>
        <v>1981</v>
      </c>
      <c r="AI260" t="str">
        <f t="shared" si="48"/>
        <v>"MGOK Gorzów Śląski"</v>
      </c>
      <c r="AJ260" t="str">
        <f t="shared" si="48"/>
        <v>UKS SOKOLIK Niemodlin</v>
      </c>
      <c r="AK260" t="str">
        <f t="shared" ref="AK260:AK323" si="53">AJ260</f>
        <v>UKS SOKOLIK Niemodlin</v>
      </c>
      <c r="AL260" t="str">
        <f t="shared" si="47"/>
        <v>OPO</v>
      </c>
    </row>
    <row r="261" spans="1:38" x14ac:dyDescent="0.25">
      <c r="A261" s="2" t="str">
        <f t="shared" si="49"/>
        <v>Młynarczyk Arkadiusz</v>
      </c>
      <c r="B261" s="3">
        <v>26181</v>
      </c>
      <c r="C261" s="4">
        <v>414</v>
      </c>
      <c r="D261" s="5" t="s">
        <v>2140</v>
      </c>
      <c r="E261" s="6" t="s">
        <v>2141</v>
      </c>
      <c r="F261" s="7">
        <v>26439</v>
      </c>
      <c r="G261" s="8" t="s">
        <v>339</v>
      </c>
      <c r="H261" s="3">
        <v>2255</v>
      </c>
      <c r="I261" s="4" t="s">
        <v>340</v>
      </c>
      <c r="J261" s="9" t="str">
        <f t="shared" si="50"/>
        <v>"MGOK Gorzów Śląski"</v>
      </c>
      <c r="K261" s="9" t="str">
        <f t="shared" si="51"/>
        <v>"MGOK Gorzów Śląski"</v>
      </c>
      <c r="L261" s="9" t="s">
        <v>342</v>
      </c>
      <c r="N261" s="1" t="s">
        <v>941</v>
      </c>
      <c r="O261" s="1" t="s">
        <v>78</v>
      </c>
      <c r="P261" s="1">
        <v>5164</v>
      </c>
      <c r="Q261" s="1" t="s">
        <v>380</v>
      </c>
      <c r="R261" s="1">
        <v>43711</v>
      </c>
      <c r="S261" s="1">
        <v>40789</v>
      </c>
      <c r="T261" s="1" t="s">
        <v>861</v>
      </c>
      <c r="U261" s="1" t="s">
        <v>862</v>
      </c>
      <c r="V261" s="1">
        <v>1997</v>
      </c>
      <c r="W261" s="1" t="s">
        <v>1495</v>
      </c>
      <c r="X261" s="1" t="s">
        <v>911</v>
      </c>
      <c r="Y261" s="1" t="s">
        <v>342</v>
      </c>
      <c r="AA261" t="str">
        <f t="shared" si="52"/>
        <v>Młynarczyk Arkadiusz</v>
      </c>
      <c r="AB261">
        <f t="shared" ref="AB261:AB324" si="54">R261</f>
        <v>43711</v>
      </c>
      <c r="AC261" t="str">
        <f t="shared" ref="AC261:AC324" si="55">O261</f>
        <v>Młynarczyk Arkadiusz</v>
      </c>
      <c r="AD261" t="str">
        <f t="shared" ref="AD261:AD324" si="56">AD260</f>
        <v>2018/2019</v>
      </c>
      <c r="AE261" t="str">
        <f t="shared" ref="AE261:AF324" si="57">Q261</f>
        <v>S</v>
      </c>
      <c r="AF261">
        <f t="shared" si="57"/>
        <v>43711</v>
      </c>
      <c r="AG261">
        <f t="shared" ref="AG261:AG324" si="58">P261</f>
        <v>5164</v>
      </c>
      <c r="AH261">
        <f t="shared" si="48"/>
        <v>1997</v>
      </c>
      <c r="AI261" t="str">
        <f t="shared" si="48"/>
        <v>"MGOK Gorzów Śląski"</v>
      </c>
      <c r="AJ261" t="str">
        <f t="shared" si="48"/>
        <v>UKS SOKOLIK Niemodlin</v>
      </c>
      <c r="AK261" t="str">
        <f t="shared" si="53"/>
        <v>UKS SOKOLIK Niemodlin</v>
      </c>
      <c r="AL261" t="str">
        <f t="shared" ref="AL261:AL324" si="59">Y261</f>
        <v>OPO</v>
      </c>
    </row>
    <row r="262" spans="1:38" x14ac:dyDescent="0.25">
      <c r="A262" s="2" t="str">
        <f t="shared" si="49"/>
        <v>Napieraj Piotr</v>
      </c>
      <c r="B262" s="3">
        <v>26181</v>
      </c>
      <c r="C262" s="4">
        <v>414</v>
      </c>
      <c r="D262" s="5" t="s">
        <v>2142</v>
      </c>
      <c r="E262" s="6" t="s">
        <v>2143</v>
      </c>
      <c r="F262" s="7">
        <v>26440</v>
      </c>
      <c r="G262" s="8" t="s">
        <v>339</v>
      </c>
      <c r="H262" s="3">
        <v>2256</v>
      </c>
      <c r="I262" s="4" t="s">
        <v>340</v>
      </c>
      <c r="J262" s="9" t="str">
        <f t="shared" si="50"/>
        <v>"MGOK Gorzów Śląski"</v>
      </c>
      <c r="K262" s="9" t="str">
        <f t="shared" si="51"/>
        <v>"MGOK Gorzów Śląski"</v>
      </c>
      <c r="L262" s="9" t="s">
        <v>342</v>
      </c>
      <c r="N262" s="1" t="s">
        <v>944</v>
      </c>
      <c r="O262" s="1" t="s">
        <v>1496</v>
      </c>
      <c r="P262" s="1">
        <v>5158</v>
      </c>
      <c r="Q262" s="1" t="s">
        <v>380</v>
      </c>
      <c r="R262" s="1">
        <v>43711</v>
      </c>
      <c r="S262" s="1">
        <v>52196</v>
      </c>
      <c r="T262" s="1" t="s">
        <v>1497</v>
      </c>
      <c r="U262" s="1" t="s">
        <v>541</v>
      </c>
      <c r="V262" s="1">
        <v>1990</v>
      </c>
      <c r="W262" s="1" t="s">
        <v>1495</v>
      </c>
      <c r="X262" s="1" t="s">
        <v>911</v>
      </c>
      <c r="Y262" s="1" t="s">
        <v>342</v>
      </c>
      <c r="AA262" t="str">
        <f t="shared" si="52"/>
        <v>Napieraj Piotr</v>
      </c>
      <c r="AB262">
        <f t="shared" si="54"/>
        <v>43711</v>
      </c>
      <c r="AC262" t="str">
        <f t="shared" si="55"/>
        <v>Napieraj Piotr</v>
      </c>
      <c r="AD262" t="str">
        <f t="shared" si="56"/>
        <v>2018/2019</v>
      </c>
      <c r="AE262" t="str">
        <f t="shared" si="57"/>
        <v>S</v>
      </c>
      <c r="AF262">
        <f t="shared" si="57"/>
        <v>43711</v>
      </c>
      <c r="AG262">
        <f t="shared" si="58"/>
        <v>5158</v>
      </c>
      <c r="AH262">
        <f t="shared" si="48"/>
        <v>1990</v>
      </c>
      <c r="AI262" t="str">
        <f t="shared" si="48"/>
        <v>"MGOK Gorzów Śląski"</v>
      </c>
      <c r="AJ262" t="str">
        <f t="shared" si="48"/>
        <v>UKS SOKOLIK Niemodlin</v>
      </c>
      <c r="AK262" t="str">
        <f t="shared" si="53"/>
        <v>UKS SOKOLIK Niemodlin</v>
      </c>
      <c r="AL262" t="str">
        <f t="shared" si="59"/>
        <v>OPO</v>
      </c>
    </row>
    <row r="263" spans="1:38" x14ac:dyDescent="0.25">
      <c r="A263" s="2" t="str">
        <f t="shared" si="49"/>
        <v>Olszowy Edmund</v>
      </c>
      <c r="B263" s="3">
        <v>26181</v>
      </c>
      <c r="C263" s="4">
        <v>414</v>
      </c>
      <c r="D263" s="5" t="s">
        <v>2144</v>
      </c>
      <c r="E263" s="6" t="s">
        <v>2145</v>
      </c>
      <c r="F263" s="7">
        <v>26441</v>
      </c>
      <c r="G263" s="8" t="s">
        <v>339</v>
      </c>
      <c r="H263" s="3">
        <v>2257</v>
      </c>
      <c r="I263" s="4" t="s">
        <v>340</v>
      </c>
      <c r="J263" s="9" t="str">
        <f t="shared" si="50"/>
        <v>"MGOK Gorzów Śląski"</v>
      </c>
      <c r="K263" s="9" t="str">
        <f t="shared" si="51"/>
        <v>"MGOK Gorzów Śląski"</v>
      </c>
      <c r="L263" s="9" t="s">
        <v>342</v>
      </c>
      <c r="N263" s="1" t="s">
        <v>946</v>
      </c>
      <c r="O263" s="1" t="s">
        <v>90</v>
      </c>
      <c r="P263" s="1">
        <v>5165</v>
      </c>
      <c r="Q263" s="1" t="s">
        <v>380</v>
      </c>
      <c r="R263" s="1">
        <v>43711</v>
      </c>
      <c r="S263" s="1">
        <v>33866</v>
      </c>
      <c r="T263" s="1" t="s">
        <v>864</v>
      </c>
      <c r="U263" s="1" t="s">
        <v>865</v>
      </c>
      <c r="V263" s="1">
        <v>1950</v>
      </c>
      <c r="W263" s="1" t="s">
        <v>1495</v>
      </c>
      <c r="X263" s="1" t="s">
        <v>911</v>
      </c>
      <c r="Y263" s="1" t="s">
        <v>342</v>
      </c>
      <c r="AA263" t="str">
        <f t="shared" si="52"/>
        <v>Olszowy Edmund</v>
      </c>
      <c r="AB263">
        <f t="shared" si="54"/>
        <v>43711</v>
      </c>
      <c r="AC263" t="str">
        <f t="shared" si="55"/>
        <v>Olszowy Edmund</v>
      </c>
      <c r="AD263" t="str">
        <f t="shared" si="56"/>
        <v>2018/2019</v>
      </c>
      <c r="AE263" t="str">
        <f t="shared" si="57"/>
        <v>S</v>
      </c>
      <c r="AF263">
        <f t="shared" si="57"/>
        <v>43711</v>
      </c>
      <c r="AG263">
        <f t="shared" si="58"/>
        <v>5165</v>
      </c>
      <c r="AH263">
        <f t="shared" si="48"/>
        <v>1950</v>
      </c>
      <c r="AI263" t="str">
        <f t="shared" si="48"/>
        <v>"MGOK Gorzów Śląski"</v>
      </c>
      <c r="AJ263" t="str">
        <f t="shared" si="48"/>
        <v>UKS SOKOLIK Niemodlin</v>
      </c>
      <c r="AK263" t="str">
        <f t="shared" si="53"/>
        <v>UKS SOKOLIK Niemodlin</v>
      </c>
      <c r="AL263" t="str">
        <f t="shared" si="59"/>
        <v>OPO</v>
      </c>
    </row>
    <row r="264" spans="1:38" x14ac:dyDescent="0.25">
      <c r="A264" s="2" t="str">
        <f t="shared" si="49"/>
        <v>Stańczyk Jacek</v>
      </c>
      <c r="B264" s="3">
        <v>26181</v>
      </c>
      <c r="C264" s="4">
        <v>414</v>
      </c>
      <c r="D264" s="5" t="s">
        <v>2146</v>
      </c>
      <c r="E264" s="6" t="s">
        <v>2147</v>
      </c>
      <c r="F264" s="7">
        <v>26442</v>
      </c>
      <c r="G264" s="8" t="s">
        <v>339</v>
      </c>
      <c r="H264" s="3">
        <v>2258</v>
      </c>
      <c r="I264" s="4" t="s">
        <v>340</v>
      </c>
      <c r="J264" s="9" t="str">
        <f t="shared" si="50"/>
        <v>"MGOK Gorzów Śląski"</v>
      </c>
      <c r="K264" s="9" t="str">
        <f t="shared" si="51"/>
        <v>"MGOK Gorzów Śląski"</v>
      </c>
      <c r="L264" s="9" t="s">
        <v>342</v>
      </c>
      <c r="N264" s="1" t="s">
        <v>949</v>
      </c>
      <c r="O264" s="1" t="s">
        <v>113</v>
      </c>
      <c r="P264" s="1">
        <v>5166</v>
      </c>
      <c r="Q264" s="1" t="s">
        <v>380</v>
      </c>
      <c r="R264" s="1">
        <v>43711</v>
      </c>
      <c r="S264" s="1">
        <v>8457</v>
      </c>
      <c r="T264" s="1" t="s">
        <v>867</v>
      </c>
      <c r="U264" s="1" t="s">
        <v>778</v>
      </c>
      <c r="V264" s="1">
        <v>1968</v>
      </c>
      <c r="W264" s="1" t="s">
        <v>1495</v>
      </c>
      <c r="X264" s="1" t="s">
        <v>911</v>
      </c>
      <c r="Y264" s="1" t="s">
        <v>342</v>
      </c>
      <c r="AA264" t="str">
        <f t="shared" si="52"/>
        <v>Stańczyk Jacek</v>
      </c>
      <c r="AB264">
        <f t="shared" si="54"/>
        <v>43711</v>
      </c>
      <c r="AC264" t="str">
        <f t="shared" si="55"/>
        <v>Stańczyk Jacek</v>
      </c>
      <c r="AD264" t="str">
        <f t="shared" si="56"/>
        <v>2018/2019</v>
      </c>
      <c r="AE264" t="str">
        <f t="shared" si="57"/>
        <v>S</v>
      </c>
      <c r="AF264">
        <f t="shared" si="57"/>
        <v>43711</v>
      </c>
      <c r="AG264">
        <f t="shared" si="58"/>
        <v>5166</v>
      </c>
      <c r="AH264">
        <f t="shared" si="48"/>
        <v>1968</v>
      </c>
      <c r="AI264" t="str">
        <f t="shared" si="48"/>
        <v>"MGOK Gorzów Śląski"</v>
      </c>
      <c r="AJ264" t="str">
        <f t="shared" si="48"/>
        <v>UKS SOKOLIK Niemodlin</v>
      </c>
      <c r="AK264" t="str">
        <f t="shared" si="53"/>
        <v>UKS SOKOLIK Niemodlin</v>
      </c>
      <c r="AL264" t="str">
        <f t="shared" si="59"/>
        <v>OPO</v>
      </c>
    </row>
    <row r="265" spans="1:38" x14ac:dyDescent="0.25">
      <c r="A265" s="2" t="str">
        <f t="shared" si="49"/>
        <v>Wilk Marek</v>
      </c>
      <c r="B265" s="3">
        <v>26181</v>
      </c>
      <c r="C265" s="4">
        <v>414</v>
      </c>
      <c r="D265" s="5" t="s">
        <v>2148</v>
      </c>
      <c r="E265" s="6" t="s">
        <v>2149</v>
      </c>
      <c r="F265" s="7">
        <v>26443</v>
      </c>
      <c r="G265" s="8" t="s">
        <v>339</v>
      </c>
      <c r="H265" s="3">
        <v>2259</v>
      </c>
      <c r="I265" s="4" t="s">
        <v>340</v>
      </c>
      <c r="J265" s="9" t="str">
        <f t="shared" si="50"/>
        <v>"MGOK Gorzów Śląski"</v>
      </c>
      <c r="K265" s="9" t="str">
        <f t="shared" si="51"/>
        <v>"MGOK Gorzów Śląski"</v>
      </c>
      <c r="L265" s="9" t="s">
        <v>342</v>
      </c>
      <c r="N265" s="1" t="s">
        <v>951</v>
      </c>
      <c r="O265" s="1" t="s">
        <v>125</v>
      </c>
      <c r="P265" s="1">
        <v>5167</v>
      </c>
      <c r="Q265" s="1" t="s">
        <v>380</v>
      </c>
      <c r="R265" s="1">
        <v>43711</v>
      </c>
      <c r="S265" s="1">
        <v>40787</v>
      </c>
      <c r="T265" s="1" t="s">
        <v>496</v>
      </c>
      <c r="U265" s="1" t="s">
        <v>629</v>
      </c>
      <c r="V265" s="1">
        <v>1982</v>
      </c>
      <c r="W265" s="1" t="s">
        <v>1495</v>
      </c>
      <c r="X265" s="1" t="s">
        <v>911</v>
      </c>
      <c r="Y265" s="1" t="s">
        <v>342</v>
      </c>
      <c r="AA265" t="str">
        <f t="shared" si="52"/>
        <v>Wilk Marek</v>
      </c>
      <c r="AB265">
        <f t="shared" si="54"/>
        <v>43711</v>
      </c>
      <c r="AC265" t="str">
        <f t="shared" si="55"/>
        <v>Wilk Marek</v>
      </c>
      <c r="AD265" t="str">
        <f t="shared" si="56"/>
        <v>2018/2019</v>
      </c>
      <c r="AE265" t="str">
        <f t="shared" si="57"/>
        <v>S</v>
      </c>
      <c r="AF265">
        <f t="shared" si="57"/>
        <v>43711</v>
      </c>
      <c r="AG265">
        <f t="shared" si="58"/>
        <v>5167</v>
      </c>
      <c r="AH265">
        <f t="shared" si="48"/>
        <v>1982</v>
      </c>
      <c r="AI265" t="str">
        <f t="shared" si="48"/>
        <v>"MGOK Gorzów Śląski"</v>
      </c>
      <c r="AJ265" t="str">
        <f t="shared" si="48"/>
        <v>UKS SOKOLIK Niemodlin</v>
      </c>
      <c r="AK265" t="str">
        <f t="shared" si="53"/>
        <v>UKS SOKOLIK Niemodlin</v>
      </c>
      <c r="AL265" t="str">
        <f t="shared" si="59"/>
        <v>OPO</v>
      </c>
    </row>
    <row r="266" spans="1:38" x14ac:dyDescent="0.25">
      <c r="A266" s="2" t="str">
        <f t="shared" si="49"/>
        <v>Włoch Karol</v>
      </c>
      <c r="B266" s="3">
        <v>26181</v>
      </c>
      <c r="C266" s="4">
        <v>414</v>
      </c>
      <c r="D266" s="5" t="s">
        <v>2150</v>
      </c>
      <c r="E266" s="6" t="s">
        <v>2151</v>
      </c>
      <c r="F266" s="7">
        <v>26444</v>
      </c>
      <c r="G266" s="8" t="s">
        <v>339</v>
      </c>
      <c r="H266" s="3">
        <v>2260</v>
      </c>
      <c r="I266" s="4" t="s">
        <v>340</v>
      </c>
      <c r="J266" s="9" t="str">
        <f t="shared" si="50"/>
        <v>"MGOK Gorzów Śląski"</v>
      </c>
      <c r="K266" s="9" t="str">
        <f t="shared" si="51"/>
        <v>"MGOK Gorzów Śląski"</v>
      </c>
      <c r="L266" s="9" t="s">
        <v>342</v>
      </c>
      <c r="N266" s="1" t="s">
        <v>953</v>
      </c>
      <c r="O266" s="1" t="s">
        <v>147</v>
      </c>
      <c r="P266" s="1">
        <v>5168</v>
      </c>
      <c r="Q266" s="1" t="s">
        <v>380</v>
      </c>
      <c r="R266" s="1">
        <v>43711</v>
      </c>
      <c r="S266" s="1">
        <v>37655</v>
      </c>
      <c r="T266" s="1" t="s">
        <v>870</v>
      </c>
      <c r="U266" s="1" t="s">
        <v>510</v>
      </c>
      <c r="V266" s="1">
        <v>1975</v>
      </c>
      <c r="W266" s="1" t="s">
        <v>1495</v>
      </c>
      <c r="X266" s="1" t="s">
        <v>911</v>
      </c>
      <c r="Y266" s="1" t="s">
        <v>342</v>
      </c>
      <c r="AA266" t="str">
        <f t="shared" si="52"/>
        <v>Włoch Karol</v>
      </c>
      <c r="AB266">
        <f t="shared" si="54"/>
        <v>43711</v>
      </c>
      <c r="AC266" t="str">
        <f t="shared" si="55"/>
        <v>Włoch Karol</v>
      </c>
      <c r="AD266" t="str">
        <f t="shared" si="56"/>
        <v>2018/2019</v>
      </c>
      <c r="AE266" t="str">
        <f t="shared" si="57"/>
        <v>S</v>
      </c>
      <c r="AF266">
        <f t="shared" si="57"/>
        <v>43711</v>
      </c>
      <c r="AG266">
        <f t="shared" si="58"/>
        <v>5168</v>
      </c>
      <c r="AH266">
        <f t="shared" si="48"/>
        <v>1975</v>
      </c>
      <c r="AI266" t="str">
        <f t="shared" si="48"/>
        <v>"MGOK Gorzów Śląski"</v>
      </c>
      <c r="AJ266" t="str">
        <f t="shared" si="48"/>
        <v>UKS SOKOLIK Niemodlin</v>
      </c>
      <c r="AK266" t="str">
        <f t="shared" si="53"/>
        <v>UKS SOKOLIK Niemodlin</v>
      </c>
      <c r="AL266" t="str">
        <f t="shared" si="59"/>
        <v>OPO</v>
      </c>
    </row>
    <row r="267" spans="1:38" x14ac:dyDescent="0.25">
      <c r="A267" s="2" t="str">
        <f t="shared" si="49"/>
        <v>Zimnowoda Robert</v>
      </c>
      <c r="B267" s="3">
        <v>26181</v>
      </c>
      <c r="C267" s="4">
        <v>414</v>
      </c>
      <c r="D267" s="5" t="s">
        <v>2152</v>
      </c>
      <c r="E267" s="6" t="s">
        <v>2153</v>
      </c>
      <c r="F267" s="7">
        <v>26445</v>
      </c>
      <c r="G267" s="8" t="s">
        <v>339</v>
      </c>
      <c r="H267" s="3">
        <v>2261</v>
      </c>
      <c r="I267" s="4" t="s">
        <v>340</v>
      </c>
      <c r="J267" s="9" t="str">
        <f t="shared" si="50"/>
        <v>"MGOK Gorzów Śląski"</v>
      </c>
      <c r="K267" s="9" t="str">
        <f t="shared" si="51"/>
        <v>"MGOK Gorzów Śląski"</v>
      </c>
      <c r="L267" s="9" t="s">
        <v>342</v>
      </c>
      <c r="N267" s="1" t="s">
        <v>955</v>
      </c>
      <c r="O267" s="1" t="s">
        <v>156</v>
      </c>
      <c r="P267" s="1">
        <v>5169</v>
      </c>
      <c r="Q267" s="1" t="s">
        <v>380</v>
      </c>
      <c r="R267" s="1">
        <v>43711</v>
      </c>
      <c r="S267" s="1">
        <v>49618</v>
      </c>
      <c r="T267" s="1" t="s">
        <v>853</v>
      </c>
      <c r="U267" s="1" t="s">
        <v>416</v>
      </c>
      <c r="V267" s="1">
        <v>1969</v>
      </c>
      <c r="W267" s="1" t="s">
        <v>1495</v>
      </c>
      <c r="X267" s="1" t="s">
        <v>911</v>
      </c>
      <c r="Y267" s="1" t="s">
        <v>342</v>
      </c>
      <c r="AA267" t="str">
        <f t="shared" si="52"/>
        <v>Zimnowoda Robert</v>
      </c>
      <c r="AB267">
        <f t="shared" si="54"/>
        <v>43711</v>
      </c>
      <c r="AC267" t="str">
        <f t="shared" si="55"/>
        <v>Zimnowoda Robert</v>
      </c>
      <c r="AD267" t="str">
        <f t="shared" si="56"/>
        <v>2018/2019</v>
      </c>
      <c r="AE267" t="str">
        <f t="shared" si="57"/>
        <v>S</v>
      </c>
      <c r="AF267">
        <f t="shared" si="57"/>
        <v>43711</v>
      </c>
      <c r="AG267">
        <f t="shared" si="58"/>
        <v>5169</v>
      </c>
      <c r="AH267">
        <f t="shared" si="48"/>
        <v>1969</v>
      </c>
      <c r="AI267" t="str">
        <f t="shared" si="48"/>
        <v>"MGOK Gorzów Śląski"</v>
      </c>
      <c r="AJ267" t="str">
        <f t="shared" si="48"/>
        <v>UKS SOKOLIK Niemodlin</v>
      </c>
      <c r="AK267" t="str">
        <f t="shared" si="53"/>
        <v>UKS SOKOLIK Niemodlin</v>
      </c>
      <c r="AL267" t="str">
        <f t="shared" si="59"/>
        <v>OPO</v>
      </c>
    </row>
    <row r="268" spans="1:38" x14ac:dyDescent="0.25">
      <c r="A268" s="2" t="str">
        <f t="shared" si="49"/>
        <v>Żydziak Mateusz</v>
      </c>
      <c r="B268" s="3">
        <v>26181</v>
      </c>
      <c r="C268" s="4">
        <v>414</v>
      </c>
      <c r="D268" s="5" t="s">
        <v>2154</v>
      </c>
      <c r="E268" s="6" t="s">
        <v>2155</v>
      </c>
      <c r="F268" s="7">
        <v>26446</v>
      </c>
      <c r="G268" s="8" t="s">
        <v>339</v>
      </c>
      <c r="H268" s="3">
        <v>2262</v>
      </c>
      <c r="I268" s="4" t="s">
        <v>340</v>
      </c>
      <c r="J268" s="9" t="str">
        <f t="shared" si="50"/>
        <v>"MGOK Gorzów Śląski"</v>
      </c>
      <c r="K268" s="9" t="str">
        <f t="shared" si="51"/>
        <v>"MGOK Gorzów Śląski"</v>
      </c>
      <c r="L268" s="9" t="s">
        <v>342</v>
      </c>
      <c r="N268" s="1" t="s">
        <v>958</v>
      </c>
      <c r="O268" s="1" t="s">
        <v>164</v>
      </c>
      <c r="P268" s="1">
        <v>5170</v>
      </c>
      <c r="Q268" s="1" t="s">
        <v>380</v>
      </c>
      <c r="R268" s="1">
        <v>43711</v>
      </c>
      <c r="S268" s="1">
        <v>42354</v>
      </c>
      <c r="T268" s="1" t="s">
        <v>872</v>
      </c>
      <c r="U268" s="1" t="s">
        <v>519</v>
      </c>
      <c r="V268" s="1">
        <v>1991</v>
      </c>
      <c r="W268" s="1" t="s">
        <v>1495</v>
      </c>
      <c r="X268" s="1" t="s">
        <v>911</v>
      </c>
      <c r="Y268" s="1" t="s">
        <v>342</v>
      </c>
      <c r="AA268" t="str">
        <f t="shared" si="52"/>
        <v>Żydziak Mateusz</v>
      </c>
      <c r="AB268">
        <f t="shared" si="54"/>
        <v>43711</v>
      </c>
      <c r="AC268" t="str">
        <f t="shared" si="55"/>
        <v>Żydziak Mateusz</v>
      </c>
      <c r="AD268" t="str">
        <f t="shared" si="56"/>
        <v>2018/2019</v>
      </c>
      <c r="AE268" t="str">
        <f t="shared" si="57"/>
        <v>S</v>
      </c>
      <c r="AF268">
        <f t="shared" si="57"/>
        <v>43711</v>
      </c>
      <c r="AG268">
        <f t="shared" si="58"/>
        <v>5170</v>
      </c>
      <c r="AH268">
        <f t="shared" si="48"/>
        <v>1991</v>
      </c>
      <c r="AI268" t="str">
        <f t="shared" si="48"/>
        <v>"MGOK Gorzów Śląski"</v>
      </c>
      <c r="AJ268" t="str">
        <f t="shared" si="48"/>
        <v>UKS SOKOLIK Niemodlin</v>
      </c>
      <c r="AK268" t="str">
        <f t="shared" si="53"/>
        <v>UKS SOKOLIK Niemodlin</v>
      </c>
      <c r="AL268" t="str">
        <f t="shared" si="59"/>
        <v>OPO</v>
      </c>
    </row>
    <row r="269" spans="1:38" x14ac:dyDescent="0.25">
      <c r="A269" s="2" t="str">
        <f t="shared" si="49"/>
        <v>Bulak Kazimierz</v>
      </c>
      <c r="B269" s="3">
        <v>26181</v>
      </c>
      <c r="C269" s="4">
        <v>414</v>
      </c>
      <c r="D269" s="5" t="s">
        <v>2156</v>
      </c>
      <c r="E269" s="6" t="s">
        <v>2157</v>
      </c>
      <c r="F269" s="7">
        <v>26447</v>
      </c>
      <c r="G269" s="8" t="s">
        <v>339</v>
      </c>
      <c r="H269" s="3">
        <v>2263</v>
      </c>
      <c r="I269" s="4" t="s">
        <v>340</v>
      </c>
      <c r="J269" s="9" t="str">
        <f t="shared" si="50"/>
        <v>"MKS Wołczyn"</v>
      </c>
      <c r="K269" s="9" t="str">
        <f t="shared" si="51"/>
        <v>"MKS Wołczyn"</v>
      </c>
      <c r="L269" s="9" t="s">
        <v>342</v>
      </c>
      <c r="N269" s="1" t="s">
        <v>961</v>
      </c>
      <c r="O269" s="1" t="s">
        <v>218</v>
      </c>
      <c r="P269" s="1">
        <v>4890</v>
      </c>
      <c r="Q269" s="1" t="s">
        <v>380</v>
      </c>
      <c r="R269" s="1">
        <v>43710</v>
      </c>
      <c r="S269" s="1">
        <v>43696</v>
      </c>
      <c r="T269" s="1" t="s">
        <v>970</v>
      </c>
      <c r="U269" s="1" t="s">
        <v>971</v>
      </c>
      <c r="V269" s="1">
        <v>1955</v>
      </c>
      <c r="W269" s="1" t="s">
        <v>1498</v>
      </c>
      <c r="X269" s="1" t="s">
        <v>911</v>
      </c>
      <c r="Y269" s="1" t="s">
        <v>342</v>
      </c>
      <c r="AA269" t="str">
        <f t="shared" si="52"/>
        <v>Bulak Kazimierz</v>
      </c>
      <c r="AB269">
        <f t="shared" si="54"/>
        <v>43710</v>
      </c>
      <c r="AC269" t="str">
        <f t="shared" si="55"/>
        <v>Bulak Kazimierz</v>
      </c>
      <c r="AD269" t="str">
        <f t="shared" si="56"/>
        <v>2018/2019</v>
      </c>
      <c r="AE269" t="str">
        <f t="shared" si="57"/>
        <v>S</v>
      </c>
      <c r="AF269">
        <f t="shared" si="57"/>
        <v>43710</v>
      </c>
      <c r="AG269">
        <f t="shared" si="58"/>
        <v>4890</v>
      </c>
      <c r="AH269">
        <f t="shared" si="48"/>
        <v>1955</v>
      </c>
      <c r="AI269" t="str">
        <f t="shared" si="48"/>
        <v>"MKS Wołczyn"</v>
      </c>
      <c r="AJ269" t="str">
        <f t="shared" si="48"/>
        <v>UKS SOKOLIK Niemodlin</v>
      </c>
      <c r="AK269" t="str">
        <f t="shared" si="53"/>
        <v>UKS SOKOLIK Niemodlin</v>
      </c>
      <c r="AL269" t="str">
        <f t="shared" si="59"/>
        <v>OPO</v>
      </c>
    </row>
    <row r="270" spans="1:38" x14ac:dyDescent="0.25">
      <c r="A270" s="2" t="str">
        <f t="shared" si="49"/>
        <v>Cierniak Piotr</v>
      </c>
      <c r="B270" s="3">
        <v>26181</v>
      </c>
      <c r="C270" s="4">
        <v>414</v>
      </c>
      <c r="D270" s="5" t="s">
        <v>2158</v>
      </c>
      <c r="E270" s="6" t="s">
        <v>2159</v>
      </c>
      <c r="F270" s="7">
        <v>26448</v>
      </c>
      <c r="G270" s="8" t="s">
        <v>339</v>
      </c>
      <c r="H270" s="3">
        <v>2264</v>
      </c>
      <c r="I270" s="4" t="s">
        <v>340</v>
      </c>
      <c r="J270" s="9" t="str">
        <f t="shared" si="50"/>
        <v>"MKS Wołczyn"</v>
      </c>
      <c r="K270" s="9" t="str">
        <f t="shared" si="51"/>
        <v>"MKS Wołczyn"</v>
      </c>
      <c r="L270" s="9" t="s">
        <v>342</v>
      </c>
      <c r="N270" s="1" t="s">
        <v>964</v>
      </c>
      <c r="O270" s="1" t="s">
        <v>1499</v>
      </c>
      <c r="P270" s="1">
        <v>4891</v>
      </c>
      <c r="Q270" s="1" t="s">
        <v>380</v>
      </c>
      <c r="R270" s="1">
        <v>43710</v>
      </c>
      <c r="S270" s="1">
        <v>8787</v>
      </c>
      <c r="T270" s="1" t="s">
        <v>1500</v>
      </c>
      <c r="U270" s="1" t="s">
        <v>541</v>
      </c>
      <c r="V270" s="1">
        <v>1975</v>
      </c>
      <c r="W270" s="1" t="s">
        <v>1498</v>
      </c>
      <c r="X270" s="1" t="s">
        <v>911</v>
      </c>
      <c r="Y270" s="1" t="s">
        <v>342</v>
      </c>
      <c r="AA270" t="str">
        <f t="shared" si="52"/>
        <v>Cierniak Piotr</v>
      </c>
      <c r="AB270">
        <f t="shared" si="54"/>
        <v>43710</v>
      </c>
      <c r="AC270" t="str">
        <f t="shared" si="55"/>
        <v>Cierniak Piotr</v>
      </c>
      <c r="AD270" t="str">
        <f t="shared" si="56"/>
        <v>2018/2019</v>
      </c>
      <c r="AE270" t="str">
        <f t="shared" si="57"/>
        <v>S</v>
      </c>
      <c r="AF270">
        <f t="shared" si="57"/>
        <v>43710</v>
      </c>
      <c r="AG270">
        <f t="shared" si="58"/>
        <v>4891</v>
      </c>
      <c r="AH270">
        <f t="shared" si="48"/>
        <v>1975</v>
      </c>
      <c r="AI270" t="str">
        <f t="shared" si="48"/>
        <v>"MKS Wołczyn"</v>
      </c>
      <c r="AJ270" t="str">
        <f t="shared" si="48"/>
        <v>UKS SOKOLIK Niemodlin</v>
      </c>
      <c r="AK270" t="str">
        <f t="shared" si="53"/>
        <v>UKS SOKOLIK Niemodlin</v>
      </c>
      <c r="AL270" t="str">
        <f t="shared" si="59"/>
        <v>OPO</v>
      </c>
    </row>
    <row r="271" spans="1:38" x14ac:dyDescent="0.25">
      <c r="A271" s="2" t="str">
        <f t="shared" si="49"/>
        <v>Kowalski Tymoteusz</v>
      </c>
      <c r="B271" s="3">
        <v>26181</v>
      </c>
      <c r="C271" s="4">
        <v>414</v>
      </c>
      <c r="D271" s="5" t="s">
        <v>2160</v>
      </c>
      <c r="E271" s="6" t="s">
        <v>2161</v>
      </c>
      <c r="F271" s="7">
        <v>26449</v>
      </c>
      <c r="G271" s="8" t="s">
        <v>339</v>
      </c>
      <c r="H271" s="3">
        <v>2265</v>
      </c>
      <c r="I271" s="4" t="s">
        <v>340</v>
      </c>
      <c r="J271" s="9" t="str">
        <f t="shared" si="50"/>
        <v>"MKS Wołczyn"</v>
      </c>
      <c r="K271" s="9" t="str">
        <f t="shared" si="51"/>
        <v>"MKS Wołczyn"</v>
      </c>
      <c r="L271" s="9" t="s">
        <v>342</v>
      </c>
      <c r="N271" s="1" t="s">
        <v>966</v>
      </c>
      <c r="O271" s="1" t="s">
        <v>220</v>
      </c>
      <c r="P271" s="1">
        <v>4898</v>
      </c>
      <c r="Q271" s="1" t="s">
        <v>381</v>
      </c>
      <c r="R271" s="1">
        <v>43710</v>
      </c>
      <c r="S271" s="1">
        <v>41963</v>
      </c>
      <c r="T271" s="1" t="s">
        <v>986</v>
      </c>
      <c r="U271" s="1" t="s">
        <v>987</v>
      </c>
      <c r="V271" s="1">
        <v>2006</v>
      </c>
      <c r="W271" s="1" t="s">
        <v>1498</v>
      </c>
      <c r="X271" s="1" t="s">
        <v>217</v>
      </c>
      <c r="Y271" s="1" t="s">
        <v>342</v>
      </c>
      <c r="AA271" t="str">
        <f t="shared" si="52"/>
        <v>Kowalski Tymoteusz</v>
      </c>
      <c r="AB271">
        <f t="shared" si="54"/>
        <v>43710</v>
      </c>
      <c r="AC271" t="str">
        <f t="shared" si="55"/>
        <v>Kowalski Tymoteusz</v>
      </c>
      <c r="AD271" t="str">
        <f t="shared" si="56"/>
        <v>2018/2019</v>
      </c>
      <c r="AE271" t="str">
        <f t="shared" si="57"/>
        <v>M</v>
      </c>
      <c r="AF271">
        <f t="shared" si="57"/>
        <v>43710</v>
      </c>
      <c r="AG271">
        <f t="shared" si="58"/>
        <v>4898</v>
      </c>
      <c r="AH271">
        <f t="shared" si="48"/>
        <v>2006</v>
      </c>
      <c r="AI271" t="str">
        <f t="shared" si="48"/>
        <v>"MKS Wołczyn"</v>
      </c>
      <c r="AJ271" t="str">
        <f t="shared" si="48"/>
        <v>MKS Wołczyn</v>
      </c>
      <c r="AK271" t="str">
        <f t="shared" si="53"/>
        <v>MKS Wołczyn</v>
      </c>
      <c r="AL271" t="str">
        <f t="shared" si="59"/>
        <v>OPO</v>
      </c>
    </row>
    <row r="272" spans="1:38" x14ac:dyDescent="0.25">
      <c r="A272" s="2" t="str">
        <f t="shared" si="49"/>
        <v>Krzyżanek Michał</v>
      </c>
      <c r="B272" s="3">
        <v>26181</v>
      </c>
      <c r="C272" s="4">
        <v>414</v>
      </c>
      <c r="D272" s="5" t="s">
        <v>2162</v>
      </c>
      <c r="E272" s="6" t="s">
        <v>2163</v>
      </c>
      <c r="F272" s="7">
        <v>26450</v>
      </c>
      <c r="G272" s="8" t="s">
        <v>339</v>
      </c>
      <c r="H272" s="3">
        <v>2266</v>
      </c>
      <c r="I272" s="4" t="s">
        <v>340</v>
      </c>
      <c r="J272" s="9" t="str">
        <f t="shared" si="50"/>
        <v>"MKS Wołczyn"</v>
      </c>
      <c r="K272" s="9" t="str">
        <f t="shared" si="51"/>
        <v>"MKS Wołczyn"</v>
      </c>
      <c r="L272" s="9" t="s">
        <v>342</v>
      </c>
      <c r="N272" s="1" t="s">
        <v>968</v>
      </c>
      <c r="O272" s="1" t="s">
        <v>221</v>
      </c>
      <c r="P272" s="1">
        <v>4892</v>
      </c>
      <c r="Q272" s="1" t="s">
        <v>380</v>
      </c>
      <c r="R272" s="1">
        <v>43710</v>
      </c>
      <c r="S272" s="1">
        <v>25328</v>
      </c>
      <c r="T272" s="1" t="s">
        <v>989</v>
      </c>
      <c r="U272" s="1" t="s">
        <v>477</v>
      </c>
      <c r="V272" s="1">
        <v>1991</v>
      </c>
      <c r="W272" s="1" t="s">
        <v>1498</v>
      </c>
      <c r="X272" s="1" t="s">
        <v>217</v>
      </c>
      <c r="Y272" s="1" t="s">
        <v>342</v>
      </c>
      <c r="AA272" t="str">
        <f t="shared" si="52"/>
        <v>Krzyżanek Michał</v>
      </c>
      <c r="AB272">
        <f t="shared" si="54"/>
        <v>43710</v>
      </c>
      <c r="AC272" t="str">
        <f t="shared" si="55"/>
        <v>Krzyżanek Michał</v>
      </c>
      <c r="AD272" t="str">
        <f t="shared" si="56"/>
        <v>2018/2019</v>
      </c>
      <c r="AE272" t="str">
        <f t="shared" si="57"/>
        <v>S</v>
      </c>
      <c r="AF272">
        <f t="shared" si="57"/>
        <v>43710</v>
      </c>
      <c r="AG272">
        <f t="shared" si="58"/>
        <v>4892</v>
      </c>
      <c r="AH272">
        <f t="shared" si="48"/>
        <v>1991</v>
      </c>
      <c r="AI272" t="str">
        <f t="shared" si="48"/>
        <v>"MKS Wołczyn"</v>
      </c>
      <c r="AJ272" t="str">
        <f t="shared" si="48"/>
        <v>MKS Wołczyn</v>
      </c>
      <c r="AK272" t="str">
        <f t="shared" si="53"/>
        <v>MKS Wołczyn</v>
      </c>
      <c r="AL272" t="str">
        <f t="shared" si="59"/>
        <v>OPO</v>
      </c>
    </row>
    <row r="273" spans="1:38" x14ac:dyDescent="0.25">
      <c r="A273" s="2" t="str">
        <f t="shared" si="49"/>
        <v>Kwaśnicki Łukasz</v>
      </c>
      <c r="B273" s="3">
        <v>26181</v>
      </c>
      <c r="C273" s="4">
        <v>414</v>
      </c>
      <c r="D273" s="5" t="s">
        <v>2164</v>
      </c>
      <c r="E273" s="6" t="s">
        <v>2165</v>
      </c>
      <c r="F273" s="7">
        <v>26451</v>
      </c>
      <c r="G273" s="8" t="s">
        <v>339</v>
      </c>
      <c r="H273" s="3">
        <v>2267</v>
      </c>
      <c r="I273" s="4" t="s">
        <v>340</v>
      </c>
      <c r="J273" s="9" t="str">
        <f t="shared" si="50"/>
        <v>"MKS Wołczyn"</v>
      </c>
      <c r="K273" s="9" t="str">
        <f t="shared" si="51"/>
        <v>"MKS Wołczyn"</v>
      </c>
      <c r="L273" s="9" t="s">
        <v>342</v>
      </c>
      <c r="N273" s="1" t="s">
        <v>969</v>
      </c>
      <c r="O273" s="1" t="s">
        <v>222</v>
      </c>
      <c r="P273" s="1">
        <v>4899</v>
      </c>
      <c r="Q273" s="1" t="s">
        <v>381</v>
      </c>
      <c r="R273" s="1">
        <v>43710</v>
      </c>
      <c r="S273" s="1">
        <v>49802</v>
      </c>
      <c r="T273" s="1" t="s">
        <v>967</v>
      </c>
      <c r="U273" s="1" t="s">
        <v>536</v>
      </c>
      <c r="V273" s="1">
        <v>2006</v>
      </c>
      <c r="W273" s="1" t="s">
        <v>1498</v>
      </c>
      <c r="X273" s="1" t="s">
        <v>217</v>
      </c>
      <c r="Y273" s="1" t="s">
        <v>342</v>
      </c>
      <c r="AA273" t="str">
        <f t="shared" si="52"/>
        <v>Kwaśnicki Łukasz</v>
      </c>
      <c r="AB273">
        <f t="shared" si="54"/>
        <v>43710</v>
      </c>
      <c r="AC273" t="str">
        <f t="shared" si="55"/>
        <v>Kwaśnicki Łukasz</v>
      </c>
      <c r="AD273" t="str">
        <f t="shared" si="56"/>
        <v>2018/2019</v>
      </c>
      <c r="AE273" t="str">
        <f t="shared" si="57"/>
        <v>M</v>
      </c>
      <c r="AF273">
        <f t="shared" si="57"/>
        <v>43710</v>
      </c>
      <c r="AG273">
        <f t="shared" si="58"/>
        <v>4899</v>
      </c>
      <c r="AH273">
        <f t="shared" si="48"/>
        <v>2006</v>
      </c>
      <c r="AI273" t="str">
        <f t="shared" si="48"/>
        <v>"MKS Wołczyn"</v>
      </c>
      <c r="AJ273" t="str">
        <f t="shared" si="48"/>
        <v>MKS Wołczyn</v>
      </c>
      <c r="AK273" t="str">
        <f t="shared" si="53"/>
        <v>MKS Wołczyn</v>
      </c>
      <c r="AL273" t="str">
        <f t="shared" si="59"/>
        <v>OPO</v>
      </c>
    </row>
    <row r="274" spans="1:38" x14ac:dyDescent="0.25">
      <c r="A274" s="2" t="str">
        <f t="shared" si="49"/>
        <v>Kwaśnicki Tomasz</v>
      </c>
      <c r="B274" s="3">
        <v>26181</v>
      </c>
      <c r="C274" s="4">
        <v>414</v>
      </c>
      <c r="D274" s="5" t="s">
        <v>2166</v>
      </c>
      <c r="E274" s="6" t="s">
        <v>2167</v>
      </c>
      <c r="F274" s="7">
        <v>26452</v>
      </c>
      <c r="G274" s="8" t="s">
        <v>339</v>
      </c>
      <c r="H274" s="3">
        <v>2268</v>
      </c>
      <c r="I274" s="4" t="s">
        <v>340</v>
      </c>
      <c r="J274" s="9" t="str">
        <f t="shared" si="50"/>
        <v>"MKS Wołczyn"</v>
      </c>
      <c r="K274" s="9" t="str">
        <f t="shared" si="51"/>
        <v>"MKS Wołczyn"</v>
      </c>
      <c r="L274" s="9" t="s">
        <v>342</v>
      </c>
      <c r="N274" s="1" t="s">
        <v>972</v>
      </c>
      <c r="O274" s="1" t="s">
        <v>223</v>
      </c>
      <c r="P274" s="1">
        <v>4900</v>
      </c>
      <c r="Q274" s="1" t="s">
        <v>381</v>
      </c>
      <c r="R274" s="1">
        <v>43710</v>
      </c>
      <c r="S274" s="1">
        <v>45977</v>
      </c>
      <c r="T274" s="1" t="s">
        <v>967</v>
      </c>
      <c r="U274" s="1" t="s">
        <v>508</v>
      </c>
      <c r="V274" s="1">
        <v>2005</v>
      </c>
      <c r="W274" s="1" t="s">
        <v>1498</v>
      </c>
      <c r="X274" s="1" t="s">
        <v>217</v>
      </c>
      <c r="Y274" s="1" t="s">
        <v>342</v>
      </c>
      <c r="AA274" t="str">
        <f t="shared" si="52"/>
        <v>Kwaśnicki Tomasz</v>
      </c>
      <c r="AB274">
        <f t="shared" si="54"/>
        <v>43710</v>
      </c>
      <c r="AC274" t="str">
        <f t="shared" si="55"/>
        <v>Kwaśnicki Tomasz</v>
      </c>
      <c r="AD274" t="str">
        <f t="shared" si="56"/>
        <v>2018/2019</v>
      </c>
      <c r="AE274" t="str">
        <f t="shared" si="57"/>
        <v>M</v>
      </c>
      <c r="AF274">
        <f t="shared" si="57"/>
        <v>43710</v>
      </c>
      <c r="AG274">
        <f t="shared" si="58"/>
        <v>4900</v>
      </c>
      <c r="AH274">
        <f t="shared" ref="AH274:AJ337" si="60">V274</f>
        <v>2005</v>
      </c>
      <c r="AI274" t="str">
        <f t="shared" si="60"/>
        <v>"MKS Wołczyn"</v>
      </c>
      <c r="AJ274" t="str">
        <f t="shared" si="60"/>
        <v>MKS Wołczyn</v>
      </c>
      <c r="AK274" t="str">
        <f t="shared" si="53"/>
        <v>MKS Wołczyn</v>
      </c>
      <c r="AL274" t="str">
        <f t="shared" si="59"/>
        <v>OPO</v>
      </c>
    </row>
    <row r="275" spans="1:38" x14ac:dyDescent="0.25">
      <c r="A275" s="2" t="str">
        <f t="shared" si="49"/>
        <v>Kwaśnicki Wojciech</v>
      </c>
      <c r="B275" s="3">
        <v>26181</v>
      </c>
      <c r="C275" s="4">
        <v>414</v>
      </c>
      <c r="D275" s="5" t="s">
        <v>2168</v>
      </c>
      <c r="E275" s="6" t="s">
        <v>2169</v>
      </c>
      <c r="F275" s="7">
        <v>26453</v>
      </c>
      <c r="G275" s="8" t="s">
        <v>339</v>
      </c>
      <c r="H275" s="3">
        <v>2269</v>
      </c>
      <c r="I275" s="4" t="s">
        <v>340</v>
      </c>
      <c r="J275" s="9" t="str">
        <f t="shared" si="50"/>
        <v>"MKS Wołczyn"</v>
      </c>
      <c r="K275" s="9" t="str">
        <f t="shared" si="51"/>
        <v>"MKS Wołczyn"</v>
      </c>
      <c r="L275" s="9" t="s">
        <v>342</v>
      </c>
      <c r="N275" s="1" t="s">
        <v>975</v>
      </c>
      <c r="O275" s="1" t="s">
        <v>224</v>
      </c>
      <c r="P275" s="1">
        <v>4893</v>
      </c>
      <c r="Q275" s="1" t="s">
        <v>380</v>
      </c>
      <c r="R275" s="1">
        <v>43710</v>
      </c>
      <c r="S275" s="1">
        <v>43695</v>
      </c>
      <c r="T275" s="1" t="s">
        <v>967</v>
      </c>
      <c r="U275" s="1" t="s">
        <v>656</v>
      </c>
      <c r="V275" s="1">
        <v>2000</v>
      </c>
      <c r="W275" s="1" t="s">
        <v>1498</v>
      </c>
      <c r="X275" s="1" t="s">
        <v>217</v>
      </c>
      <c r="Y275" s="1" t="s">
        <v>342</v>
      </c>
      <c r="AA275" t="str">
        <f t="shared" si="52"/>
        <v>Kwaśnicki Wojciech</v>
      </c>
      <c r="AB275">
        <f t="shared" si="54"/>
        <v>43710</v>
      </c>
      <c r="AC275" t="str">
        <f t="shared" si="55"/>
        <v>Kwaśnicki Wojciech</v>
      </c>
      <c r="AD275" t="str">
        <f t="shared" si="56"/>
        <v>2018/2019</v>
      </c>
      <c r="AE275" t="str">
        <f t="shared" si="57"/>
        <v>S</v>
      </c>
      <c r="AF275">
        <f t="shared" si="57"/>
        <v>43710</v>
      </c>
      <c r="AG275">
        <f t="shared" si="58"/>
        <v>4893</v>
      </c>
      <c r="AH275">
        <f t="shared" si="60"/>
        <v>2000</v>
      </c>
      <c r="AI275" t="str">
        <f t="shared" si="60"/>
        <v>"MKS Wołczyn"</v>
      </c>
      <c r="AJ275" t="str">
        <f t="shared" si="60"/>
        <v>MKS Wołczyn</v>
      </c>
      <c r="AK275" t="str">
        <f t="shared" si="53"/>
        <v>MKS Wołczyn</v>
      </c>
      <c r="AL275" t="str">
        <f t="shared" si="59"/>
        <v>OPO</v>
      </c>
    </row>
    <row r="276" spans="1:38" x14ac:dyDescent="0.25">
      <c r="A276" s="2" t="str">
        <f t="shared" si="49"/>
        <v>Mały Anna</v>
      </c>
      <c r="B276" s="3">
        <v>26181</v>
      </c>
      <c r="C276" s="4">
        <v>414</v>
      </c>
      <c r="D276" s="5" t="s">
        <v>2170</v>
      </c>
      <c r="E276" s="6" t="s">
        <v>2171</v>
      </c>
      <c r="F276" s="7">
        <v>26454</v>
      </c>
      <c r="G276" s="8" t="s">
        <v>339</v>
      </c>
      <c r="H276" s="3">
        <v>2270</v>
      </c>
      <c r="I276" s="4" t="s">
        <v>340</v>
      </c>
      <c r="J276" s="9" t="str">
        <f t="shared" si="50"/>
        <v>"MKS Wołczyn"</v>
      </c>
      <c r="K276" s="9" t="str">
        <f t="shared" si="51"/>
        <v>"MKS Wołczyn"</v>
      </c>
      <c r="L276" s="9" t="s">
        <v>342</v>
      </c>
      <c r="N276" s="1" t="s">
        <v>977</v>
      </c>
      <c r="O276" s="1" t="s">
        <v>225</v>
      </c>
      <c r="P276" s="1">
        <v>4894</v>
      </c>
      <c r="Q276" s="1" t="s">
        <v>380</v>
      </c>
      <c r="R276" s="1">
        <v>43710</v>
      </c>
      <c r="S276" s="1">
        <v>37677</v>
      </c>
      <c r="T276" s="1" t="s">
        <v>973</v>
      </c>
      <c r="U276" s="1" t="s">
        <v>361</v>
      </c>
      <c r="V276" s="1">
        <v>2001</v>
      </c>
      <c r="W276" s="1" t="s">
        <v>1498</v>
      </c>
      <c r="X276" s="1" t="s">
        <v>217</v>
      </c>
      <c r="Y276" s="1" t="s">
        <v>342</v>
      </c>
      <c r="AA276" t="str">
        <f t="shared" si="52"/>
        <v>Mały Anna</v>
      </c>
      <c r="AB276">
        <f t="shared" si="54"/>
        <v>43710</v>
      </c>
      <c r="AC276" t="str">
        <f t="shared" si="55"/>
        <v>Mały Anna</v>
      </c>
      <c r="AD276" t="str">
        <f t="shared" si="56"/>
        <v>2018/2019</v>
      </c>
      <c r="AE276" t="str">
        <f t="shared" si="57"/>
        <v>S</v>
      </c>
      <c r="AF276">
        <f t="shared" si="57"/>
        <v>43710</v>
      </c>
      <c r="AG276">
        <f t="shared" si="58"/>
        <v>4894</v>
      </c>
      <c r="AH276">
        <f t="shared" si="60"/>
        <v>2001</v>
      </c>
      <c r="AI276" t="str">
        <f t="shared" si="60"/>
        <v>"MKS Wołczyn"</v>
      </c>
      <c r="AJ276" t="str">
        <f t="shared" si="60"/>
        <v>MKS Wołczyn</v>
      </c>
      <c r="AK276" t="str">
        <f t="shared" si="53"/>
        <v>MKS Wołczyn</v>
      </c>
      <c r="AL276" t="str">
        <f t="shared" si="59"/>
        <v>OPO</v>
      </c>
    </row>
    <row r="277" spans="1:38" x14ac:dyDescent="0.25">
      <c r="A277" s="2" t="str">
        <f t="shared" si="49"/>
        <v>Mały Szczepan</v>
      </c>
      <c r="B277" s="3">
        <v>26181</v>
      </c>
      <c r="C277" s="4">
        <v>414</v>
      </c>
      <c r="D277" s="5" t="s">
        <v>2172</v>
      </c>
      <c r="E277" s="6" t="s">
        <v>2173</v>
      </c>
      <c r="F277" s="7">
        <v>26455</v>
      </c>
      <c r="G277" s="8" t="s">
        <v>339</v>
      </c>
      <c r="H277" s="3">
        <v>2271</v>
      </c>
      <c r="I277" s="4" t="s">
        <v>340</v>
      </c>
      <c r="J277" s="9" t="str">
        <f t="shared" si="50"/>
        <v>"MKS Wołczyn"</v>
      </c>
      <c r="K277" s="9" t="str">
        <f t="shared" si="51"/>
        <v>"MKS Wołczyn"</v>
      </c>
      <c r="L277" s="9" t="s">
        <v>342</v>
      </c>
      <c r="N277" s="1" t="s">
        <v>980</v>
      </c>
      <c r="O277" s="1" t="s">
        <v>226</v>
      </c>
      <c r="P277" s="1">
        <v>4895</v>
      </c>
      <c r="Q277" s="1" t="s">
        <v>380</v>
      </c>
      <c r="R277" s="1">
        <v>43710</v>
      </c>
      <c r="S277" s="1">
        <v>29043</v>
      </c>
      <c r="T277" s="1" t="s">
        <v>973</v>
      </c>
      <c r="U277" s="1" t="s">
        <v>974</v>
      </c>
      <c r="V277" s="1">
        <v>1961</v>
      </c>
      <c r="W277" s="1" t="s">
        <v>1498</v>
      </c>
      <c r="X277" s="1" t="s">
        <v>217</v>
      </c>
      <c r="Y277" s="1" t="s">
        <v>342</v>
      </c>
      <c r="AA277" t="str">
        <f t="shared" si="52"/>
        <v>Mały Szczepan</v>
      </c>
      <c r="AB277">
        <f t="shared" si="54"/>
        <v>43710</v>
      </c>
      <c r="AC277" t="str">
        <f t="shared" si="55"/>
        <v>Mały Szczepan</v>
      </c>
      <c r="AD277" t="str">
        <f t="shared" si="56"/>
        <v>2018/2019</v>
      </c>
      <c r="AE277" t="str">
        <f t="shared" si="57"/>
        <v>S</v>
      </c>
      <c r="AF277">
        <f t="shared" si="57"/>
        <v>43710</v>
      </c>
      <c r="AG277">
        <f t="shared" si="58"/>
        <v>4895</v>
      </c>
      <c r="AH277">
        <f t="shared" si="60"/>
        <v>1961</v>
      </c>
      <c r="AI277" t="str">
        <f t="shared" si="60"/>
        <v>"MKS Wołczyn"</v>
      </c>
      <c r="AJ277" t="str">
        <f t="shared" si="60"/>
        <v>MKS Wołczyn</v>
      </c>
      <c r="AK277" t="str">
        <f t="shared" si="53"/>
        <v>MKS Wołczyn</v>
      </c>
      <c r="AL277" t="str">
        <f t="shared" si="59"/>
        <v>OPO</v>
      </c>
    </row>
    <row r="278" spans="1:38" x14ac:dyDescent="0.25">
      <c r="A278" s="2" t="str">
        <f t="shared" si="49"/>
        <v>Mędrecki Rafał</v>
      </c>
      <c r="B278" s="3">
        <v>26181</v>
      </c>
      <c r="C278" s="4">
        <v>414</v>
      </c>
      <c r="D278" s="5" t="s">
        <v>2174</v>
      </c>
      <c r="E278" s="6" t="s">
        <v>2175</v>
      </c>
      <c r="F278" s="7">
        <v>26456</v>
      </c>
      <c r="G278" s="8" t="s">
        <v>339</v>
      </c>
      <c r="H278" s="3">
        <v>2272</v>
      </c>
      <c r="I278" s="4" t="s">
        <v>340</v>
      </c>
      <c r="J278" s="9" t="str">
        <f t="shared" si="50"/>
        <v>"MKS Wołczyn"</v>
      </c>
      <c r="K278" s="9" t="str">
        <f t="shared" si="51"/>
        <v>"MKS Wołczyn"</v>
      </c>
      <c r="L278" s="9" t="s">
        <v>342</v>
      </c>
      <c r="N278" s="1" t="s">
        <v>981</v>
      </c>
      <c r="O278" s="1" t="s">
        <v>227</v>
      </c>
      <c r="P278" s="1">
        <v>4896</v>
      </c>
      <c r="Q278" s="1" t="s">
        <v>380</v>
      </c>
      <c r="R278" s="1">
        <v>43710</v>
      </c>
      <c r="S278" s="1">
        <v>25330</v>
      </c>
      <c r="T278" s="1" t="s">
        <v>976</v>
      </c>
      <c r="U278" s="1" t="s">
        <v>809</v>
      </c>
      <c r="V278" s="1">
        <v>1989</v>
      </c>
      <c r="W278" s="1" t="s">
        <v>1498</v>
      </c>
      <c r="X278" s="1" t="s">
        <v>217</v>
      </c>
      <c r="Y278" s="1" t="s">
        <v>342</v>
      </c>
      <c r="AA278" t="str">
        <f t="shared" si="52"/>
        <v>Mędrecki Rafał</v>
      </c>
      <c r="AB278">
        <f t="shared" si="54"/>
        <v>43710</v>
      </c>
      <c r="AC278" t="str">
        <f t="shared" si="55"/>
        <v>Mędrecki Rafał</v>
      </c>
      <c r="AD278" t="str">
        <f t="shared" si="56"/>
        <v>2018/2019</v>
      </c>
      <c r="AE278" t="str">
        <f t="shared" si="57"/>
        <v>S</v>
      </c>
      <c r="AF278">
        <f t="shared" si="57"/>
        <v>43710</v>
      </c>
      <c r="AG278">
        <f t="shared" si="58"/>
        <v>4896</v>
      </c>
      <c r="AH278">
        <f t="shared" si="60"/>
        <v>1989</v>
      </c>
      <c r="AI278" t="str">
        <f t="shared" si="60"/>
        <v>"MKS Wołczyn"</v>
      </c>
      <c r="AJ278" t="str">
        <f t="shared" si="60"/>
        <v>MKS Wołczyn</v>
      </c>
      <c r="AK278" t="str">
        <f t="shared" si="53"/>
        <v>MKS Wołczyn</v>
      </c>
      <c r="AL278" t="str">
        <f t="shared" si="59"/>
        <v>OPO</v>
      </c>
    </row>
    <row r="279" spans="1:38" x14ac:dyDescent="0.25">
      <c r="A279" s="2" t="str">
        <f t="shared" si="49"/>
        <v>Oberamajer Bartosz</v>
      </c>
      <c r="B279" s="3">
        <v>26181</v>
      </c>
      <c r="C279" s="4">
        <v>414</v>
      </c>
      <c r="D279" s="5" t="s">
        <v>2176</v>
      </c>
      <c r="E279" s="6" t="s">
        <v>2177</v>
      </c>
      <c r="F279" s="7">
        <v>26457</v>
      </c>
      <c r="G279" s="8" t="s">
        <v>339</v>
      </c>
      <c r="H279" s="3">
        <v>2273</v>
      </c>
      <c r="I279" s="4" t="s">
        <v>340</v>
      </c>
      <c r="J279" s="9" t="str">
        <f t="shared" si="50"/>
        <v>"MKS Wołczyn"</v>
      </c>
      <c r="K279" s="9" t="str">
        <f t="shared" si="51"/>
        <v>"MKS Wołczyn"</v>
      </c>
      <c r="L279" s="9" t="s">
        <v>342</v>
      </c>
      <c r="N279" s="1" t="s">
        <v>982</v>
      </c>
      <c r="O279" s="1" t="s">
        <v>229</v>
      </c>
      <c r="P279" s="1">
        <v>4901</v>
      </c>
      <c r="Q279" s="1" t="s">
        <v>381</v>
      </c>
      <c r="R279" s="1">
        <v>43710</v>
      </c>
      <c r="S279" s="1">
        <v>42463</v>
      </c>
      <c r="T279" s="1" t="s">
        <v>978</v>
      </c>
      <c r="U279" s="1" t="s">
        <v>491</v>
      </c>
      <c r="V279" s="1">
        <v>2006</v>
      </c>
      <c r="W279" s="1" t="s">
        <v>1498</v>
      </c>
      <c r="X279" s="1" t="s">
        <v>217</v>
      </c>
      <c r="Y279" s="1" t="s">
        <v>342</v>
      </c>
      <c r="AA279" t="str">
        <f t="shared" si="52"/>
        <v>Oberamajer Bartosz</v>
      </c>
      <c r="AB279">
        <f t="shared" si="54"/>
        <v>43710</v>
      </c>
      <c r="AC279" t="str">
        <f t="shared" si="55"/>
        <v>Oberamajer Bartosz</v>
      </c>
      <c r="AD279" t="str">
        <f t="shared" si="56"/>
        <v>2018/2019</v>
      </c>
      <c r="AE279" t="str">
        <f t="shared" si="57"/>
        <v>M</v>
      </c>
      <c r="AF279">
        <f t="shared" si="57"/>
        <v>43710</v>
      </c>
      <c r="AG279">
        <f t="shared" si="58"/>
        <v>4901</v>
      </c>
      <c r="AH279">
        <f t="shared" si="60"/>
        <v>2006</v>
      </c>
      <c r="AI279" t="str">
        <f t="shared" si="60"/>
        <v>"MKS Wołczyn"</v>
      </c>
      <c r="AJ279" t="str">
        <f t="shared" si="60"/>
        <v>MKS Wołczyn</v>
      </c>
      <c r="AK279" t="str">
        <f t="shared" si="53"/>
        <v>MKS Wołczyn</v>
      </c>
      <c r="AL279" t="str">
        <f t="shared" si="59"/>
        <v>OPO</v>
      </c>
    </row>
    <row r="280" spans="1:38" x14ac:dyDescent="0.25">
      <c r="A280" s="2" t="str">
        <f t="shared" si="49"/>
        <v>Oberamajer Cezary</v>
      </c>
      <c r="B280" s="3">
        <v>26181</v>
      </c>
      <c r="C280" s="4">
        <v>414</v>
      </c>
      <c r="D280" s="5" t="s">
        <v>2178</v>
      </c>
      <c r="E280" s="6" t="s">
        <v>2179</v>
      </c>
      <c r="F280" s="7">
        <v>26458</v>
      </c>
      <c r="G280" s="8" t="s">
        <v>339</v>
      </c>
      <c r="H280" s="3">
        <v>2274</v>
      </c>
      <c r="I280" s="4" t="s">
        <v>340</v>
      </c>
      <c r="J280" s="9" t="str">
        <f t="shared" si="50"/>
        <v>"MKS Wołczyn"</v>
      </c>
      <c r="K280" s="9" t="str">
        <f t="shared" si="51"/>
        <v>"MKS Wołczyn"</v>
      </c>
      <c r="L280" s="9" t="s">
        <v>342</v>
      </c>
      <c r="N280" s="1" t="s">
        <v>983</v>
      </c>
      <c r="O280" s="1" t="s">
        <v>230</v>
      </c>
      <c r="P280" s="1">
        <v>4897</v>
      </c>
      <c r="Q280" s="1" t="s">
        <v>380</v>
      </c>
      <c r="R280" s="1">
        <v>43710</v>
      </c>
      <c r="S280" s="1">
        <v>25331</v>
      </c>
      <c r="T280" s="1" t="s">
        <v>978</v>
      </c>
      <c r="U280" s="1" t="s">
        <v>979</v>
      </c>
      <c r="V280" s="1">
        <v>1970</v>
      </c>
      <c r="W280" s="1" t="s">
        <v>1498</v>
      </c>
      <c r="X280" s="1" t="s">
        <v>217</v>
      </c>
      <c r="Y280" s="1" t="s">
        <v>342</v>
      </c>
      <c r="AA280" t="str">
        <f t="shared" si="52"/>
        <v>Oberamajer Cezary</v>
      </c>
      <c r="AB280">
        <f t="shared" si="54"/>
        <v>43710</v>
      </c>
      <c r="AC280" t="str">
        <f t="shared" si="55"/>
        <v>Oberamajer Cezary</v>
      </c>
      <c r="AD280" t="str">
        <f t="shared" si="56"/>
        <v>2018/2019</v>
      </c>
      <c r="AE280" t="str">
        <f t="shared" si="57"/>
        <v>S</v>
      </c>
      <c r="AF280">
        <f t="shared" si="57"/>
        <v>43710</v>
      </c>
      <c r="AG280">
        <f t="shared" si="58"/>
        <v>4897</v>
      </c>
      <c r="AH280">
        <f t="shared" si="60"/>
        <v>1970</v>
      </c>
      <c r="AI280" t="str">
        <f t="shared" si="60"/>
        <v>"MKS Wołczyn"</v>
      </c>
      <c r="AJ280" t="str">
        <f t="shared" si="60"/>
        <v>MKS Wołczyn</v>
      </c>
      <c r="AK280" t="str">
        <f t="shared" si="53"/>
        <v>MKS Wołczyn</v>
      </c>
      <c r="AL280" t="str">
        <f t="shared" si="59"/>
        <v>OPO</v>
      </c>
    </row>
    <row r="281" spans="1:38" x14ac:dyDescent="0.25">
      <c r="A281" s="2" t="str">
        <f t="shared" si="49"/>
        <v>Augustynowicz Czesław</v>
      </c>
      <c r="B281" s="3">
        <v>26181</v>
      </c>
      <c r="C281" s="4">
        <v>414</v>
      </c>
      <c r="D281" s="5" t="s">
        <v>2180</v>
      </c>
      <c r="E281" s="6" t="s">
        <v>2181</v>
      </c>
      <c r="F281" s="7">
        <v>26459</v>
      </c>
      <c r="G281" s="8" t="s">
        <v>339</v>
      </c>
      <c r="H281" s="3">
        <v>2275</v>
      </c>
      <c r="I281" s="4" t="s">
        <v>340</v>
      </c>
      <c r="J281" s="9" t="str">
        <f t="shared" si="50"/>
        <v>"MLUKS WAKMET Bodzanów"</v>
      </c>
      <c r="K281" s="9" t="str">
        <f t="shared" si="51"/>
        <v>"MLUKS WAKMET Bodzanów"</v>
      </c>
      <c r="L281" s="9" t="s">
        <v>342</v>
      </c>
      <c r="N281" s="1" t="s">
        <v>984</v>
      </c>
      <c r="O281" s="1" t="s">
        <v>22</v>
      </c>
      <c r="P281" s="1">
        <v>941</v>
      </c>
      <c r="Q281" s="1" t="s">
        <v>380</v>
      </c>
      <c r="R281" s="1">
        <v>43692</v>
      </c>
      <c r="S281" s="1">
        <v>40655</v>
      </c>
      <c r="T281" s="1" t="s">
        <v>1016</v>
      </c>
      <c r="U281" s="1" t="s">
        <v>1017</v>
      </c>
      <c r="V281" s="1">
        <v>1965</v>
      </c>
      <c r="W281" s="1" t="s">
        <v>1501</v>
      </c>
      <c r="X281" s="1" t="s">
        <v>217</v>
      </c>
      <c r="Y281" s="1" t="s">
        <v>342</v>
      </c>
      <c r="AA281" t="str">
        <f t="shared" si="52"/>
        <v>Augustynowicz Czesław</v>
      </c>
      <c r="AB281">
        <f t="shared" si="54"/>
        <v>43692</v>
      </c>
      <c r="AC281" t="str">
        <f t="shared" si="55"/>
        <v>Augustynowicz Czesław</v>
      </c>
      <c r="AD281" t="str">
        <f t="shared" si="56"/>
        <v>2018/2019</v>
      </c>
      <c r="AE281" t="str">
        <f t="shared" si="57"/>
        <v>S</v>
      </c>
      <c r="AF281">
        <f t="shared" si="57"/>
        <v>43692</v>
      </c>
      <c r="AG281">
        <f t="shared" si="58"/>
        <v>941</v>
      </c>
      <c r="AH281">
        <f t="shared" si="60"/>
        <v>1965</v>
      </c>
      <c r="AI281" t="str">
        <f t="shared" si="60"/>
        <v>"MLUKS WAKMET Bodzanów"</v>
      </c>
      <c r="AJ281" t="str">
        <f t="shared" si="60"/>
        <v>MKS Wołczyn</v>
      </c>
      <c r="AK281" t="str">
        <f t="shared" si="53"/>
        <v>MKS Wołczyn</v>
      </c>
      <c r="AL281" t="str">
        <f t="shared" si="59"/>
        <v>OPO</v>
      </c>
    </row>
    <row r="282" spans="1:38" x14ac:dyDescent="0.25">
      <c r="A282" s="2" t="str">
        <f t="shared" si="49"/>
        <v>Gargol Tomasz</v>
      </c>
      <c r="B282" s="3">
        <v>26181</v>
      </c>
      <c r="C282" s="4">
        <v>414</v>
      </c>
      <c r="D282" s="5" t="s">
        <v>2182</v>
      </c>
      <c r="E282" s="6" t="s">
        <v>2183</v>
      </c>
      <c r="F282" s="7">
        <v>26460</v>
      </c>
      <c r="G282" s="8" t="s">
        <v>339</v>
      </c>
      <c r="H282" s="3">
        <v>2276</v>
      </c>
      <c r="I282" s="4" t="s">
        <v>340</v>
      </c>
      <c r="J282" s="9" t="str">
        <f t="shared" si="50"/>
        <v>"MLUKS WAKMET Bodzanów"</v>
      </c>
      <c r="K282" s="9" t="str">
        <f t="shared" si="51"/>
        <v>"MLUKS WAKMET Bodzanów"</v>
      </c>
      <c r="L282" s="9" t="s">
        <v>342</v>
      </c>
      <c r="N282" s="1" t="s">
        <v>985</v>
      </c>
      <c r="O282" s="1" t="s">
        <v>34</v>
      </c>
      <c r="P282" s="1">
        <v>942</v>
      </c>
      <c r="Q282" s="1" t="s">
        <v>380</v>
      </c>
      <c r="R282" s="1">
        <v>43692</v>
      </c>
      <c r="S282" s="1">
        <v>40657</v>
      </c>
      <c r="T282" s="1" t="s">
        <v>881</v>
      </c>
      <c r="U282" s="1" t="s">
        <v>508</v>
      </c>
      <c r="V282" s="1">
        <v>1974</v>
      </c>
      <c r="W282" s="1" t="s">
        <v>1501</v>
      </c>
      <c r="X282" s="1" t="s">
        <v>217</v>
      </c>
      <c r="Y282" s="1" t="s">
        <v>342</v>
      </c>
      <c r="AA282" t="str">
        <f t="shared" si="52"/>
        <v>Gargol Tomasz</v>
      </c>
      <c r="AB282">
        <f t="shared" si="54"/>
        <v>43692</v>
      </c>
      <c r="AC282" t="str">
        <f t="shared" si="55"/>
        <v>Gargol Tomasz</v>
      </c>
      <c r="AD282" t="str">
        <f t="shared" si="56"/>
        <v>2018/2019</v>
      </c>
      <c r="AE282" t="str">
        <f t="shared" si="57"/>
        <v>S</v>
      </c>
      <c r="AF282">
        <f t="shared" si="57"/>
        <v>43692</v>
      </c>
      <c r="AG282">
        <f t="shared" si="58"/>
        <v>942</v>
      </c>
      <c r="AH282">
        <f t="shared" si="60"/>
        <v>1974</v>
      </c>
      <c r="AI282" t="str">
        <f t="shared" si="60"/>
        <v>"MLUKS WAKMET Bodzanów"</v>
      </c>
      <c r="AJ282" t="str">
        <f t="shared" si="60"/>
        <v>MKS Wołczyn</v>
      </c>
      <c r="AK282" t="str">
        <f t="shared" si="53"/>
        <v>MKS Wołczyn</v>
      </c>
      <c r="AL282" t="str">
        <f t="shared" si="59"/>
        <v>OPO</v>
      </c>
    </row>
    <row r="283" spans="1:38" x14ac:dyDescent="0.25">
      <c r="A283" s="2" t="str">
        <f t="shared" si="49"/>
        <v>Kanarski Kamil</v>
      </c>
      <c r="B283" s="3">
        <v>26181</v>
      </c>
      <c r="C283" s="4">
        <v>414</v>
      </c>
      <c r="D283" s="5" t="s">
        <v>2184</v>
      </c>
      <c r="E283" s="6" t="s">
        <v>2185</v>
      </c>
      <c r="F283" s="7">
        <v>26461</v>
      </c>
      <c r="G283" s="8" t="s">
        <v>339</v>
      </c>
      <c r="H283" s="3">
        <v>2277</v>
      </c>
      <c r="I283" s="4" t="s">
        <v>340</v>
      </c>
      <c r="J283" s="9" t="str">
        <f t="shared" si="50"/>
        <v>"MLUKS WAKMET Bodzanów"</v>
      </c>
      <c r="K283" s="9" t="str">
        <f t="shared" si="51"/>
        <v>"MLUKS WAKMET Bodzanów"</v>
      </c>
      <c r="L283" s="9" t="s">
        <v>342</v>
      </c>
      <c r="N283" s="1" t="s">
        <v>988</v>
      </c>
      <c r="O283" s="1" t="s">
        <v>45</v>
      </c>
      <c r="P283" s="1">
        <v>943</v>
      </c>
      <c r="Q283" s="1" t="s">
        <v>380</v>
      </c>
      <c r="R283" s="1">
        <v>43692</v>
      </c>
      <c r="S283" s="1">
        <v>34092</v>
      </c>
      <c r="T283" s="1" t="s">
        <v>1020</v>
      </c>
      <c r="U283" s="1" t="s">
        <v>824</v>
      </c>
      <c r="V283" s="1">
        <v>1992</v>
      </c>
      <c r="W283" s="1" t="s">
        <v>1501</v>
      </c>
      <c r="X283" s="1" t="s">
        <v>217</v>
      </c>
      <c r="Y283" s="1" t="s">
        <v>342</v>
      </c>
      <c r="AA283" t="str">
        <f t="shared" si="52"/>
        <v>Kanarski Kamil</v>
      </c>
      <c r="AB283">
        <f t="shared" si="54"/>
        <v>43692</v>
      </c>
      <c r="AC283" t="str">
        <f t="shared" si="55"/>
        <v>Kanarski Kamil</v>
      </c>
      <c r="AD283" t="str">
        <f t="shared" si="56"/>
        <v>2018/2019</v>
      </c>
      <c r="AE283" t="str">
        <f t="shared" si="57"/>
        <v>S</v>
      </c>
      <c r="AF283">
        <f t="shared" si="57"/>
        <v>43692</v>
      </c>
      <c r="AG283">
        <f t="shared" si="58"/>
        <v>943</v>
      </c>
      <c r="AH283">
        <f t="shared" si="60"/>
        <v>1992</v>
      </c>
      <c r="AI283" t="str">
        <f t="shared" si="60"/>
        <v>"MLUKS WAKMET Bodzanów"</v>
      </c>
      <c r="AJ283" t="str">
        <f t="shared" si="60"/>
        <v>MKS Wołczyn</v>
      </c>
      <c r="AK283" t="str">
        <f t="shared" si="53"/>
        <v>MKS Wołczyn</v>
      </c>
      <c r="AL283" t="str">
        <f t="shared" si="59"/>
        <v>OPO</v>
      </c>
    </row>
    <row r="284" spans="1:38" x14ac:dyDescent="0.25">
      <c r="A284" s="2" t="str">
        <f t="shared" si="49"/>
        <v>Kula Konrad</v>
      </c>
      <c r="B284" s="3">
        <v>26181</v>
      </c>
      <c r="C284" s="4">
        <v>414</v>
      </c>
      <c r="D284" s="5" t="s">
        <v>2186</v>
      </c>
      <c r="E284" s="6" t="s">
        <v>2187</v>
      </c>
      <c r="F284" s="7">
        <v>26462</v>
      </c>
      <c r="G284" s="8" t="s">
        <v>339</v>
      </c>
      <c r="H284" s="3">
        <v>2278</v>
      </c>
      <c r="I284" s="4" t="s">
        <v>340</v>
      </c>
      <c r="J284" s="9" t="str">
        <f t="shared" si="50"/>
        <v>"MLUKS WAKMET Bodzanów"</v>
      </c>
      <c r="K284" s="9" t="str">
        <f t="shared" si="51"/>
        <v>"MLUKS WAKMET Bodzanów"</v>
      </c>
      <c r="L284" s="9" t="s">
        <v>342</v>
      </c>
      <c r="N284" s="1" t="s">
        <v>991</v>
      </c>
      <c r="O284" s="1" t="s">
        <v>57</v>
      </c>
      <c r="P284" s="1">
        <v>944</v>
      </c>
      <c r="Q284" s="1" t="s">
        <v>380</v>
      </c>
      <c r="R284" s="1">
        <v>43692</v>
      </c>
      <c r="S284" s="1">
        <v>30260</v>
      </c>
      <c r="T284" s="1" t="s">
        <v>1022</v>
      </c>
      <c r="U284" s="1" t="s">
        <v>645</v>
      </c>
      <c r="V284" s="1">
        <v>1996</v>
      </c>
      <c r="W284" s="1" t="s">
        <v>1501</v>
      </c>
      <c r="X284" s="1" t="s">
        <v>990</v>
      </c>
      <c r="Y284" s="1" t="s">
        <v>342</v>
      </c>
      <c r="AA284" t="str">
        <f t="shared" si="52"/>
        <v>Kula Konrad</v>
      </c>
      <c r="AB284">
        <f t="shared" si="54"/>
        <v>43692</v>
      </c>
      <c r="AC284" t="str">
        <f t="shared" si="55"/>
        <v>Kula Konrad</v>
      </c>
      <c r="AD284" t="str">
        <f t="shared" si="56"/>
        <v>2018/2019</v>
      </c>
      <c r="AE284" t="str">
        <f t="shared" si="57"/>
        <v>S</v>
      </c>
      <c r="AF284">
        <f t="shared" si="57"/>
        <v>43692</v>
      </c>
      <c r="AG284">
        <f t="shared" si="58"/>
        <v>944</v>
      </c>
      <c r="AH284">
        <f t="shared" si="60"/>
        <v>1996</v>
      </c>
      <c r="AI284" t="str">
        <f t="shared" si="60"/>
        <v>"MLUKS WAKMET Bodzanów"</v>
      </c>
      <c r="AJ284" t="str">
        <f t="shared" si="60"/>
        <v>KTS KŁODNICA Kędzierzyn Koźle</v>
      </c>
      <c r="AK284" t="str">
        <f t="shared" si="53"/>
        <v>KTS KŁODNICA Kędzierzyn Koźle</v>
      </c>
      <c r="AL284" t="str">
        <f t="shared" si="59"/>
        <v>OPO</v>
      </c>
    </row>
    <row r="285" spans="1:38" x14ac:dyDescent="0.25">
      <c r="A285" s="2" t="str">
        <f t="shared" si="49"/>
        <v>Kurowski Mariusz</v>
      </c>
      <c r="B285" s="3">
        <v>26181</v>
      </c>
      <c r="C285" s="4">
        <v>414</v>
      </c>
      <c r="D285" s="5" t="s">
        <v>2188</v>
      </c>
      <c r="E285" s="6" t="s">
        <v>2189</v>
      </c>
      <c r="F285" s="7">
        <v>26463</v>
      </c>
      <c r="G285" s="8" t="s">
        <v>339</v>
      </c>
      <c r="H285" s="3">
        <v>2279</v>
      </c>
      <c r="I285" s="4" t="s">
        <v>340</v>
      </c>
      <c r="J285" s="9" t="str">
        <f t="shared" si="50"/>
        <v>"MLUKS WAKMET Bodzanów"</v>
      </c>
      <c r="K285" s="9" t="str">
        <f t="shared" si="51"/>
        <v>"MLUKS WAKMET Bodzanów"</v>
      </c>
      <c r="L285" s="9" t="s">
        <v>342</v>
      </c>
      <c r="N285" s="1" t="s">
        <v>993</v>
      </c>
      <c r="O285" s="1" t="s">
        <v>80</v>
      </c>
      <c r="P285" s="1">
        <v>945</v>
      </c>
      <c r="Q285" s="1" t="s">
        <v>380</v>
      </c>
      <c r="R285" s="1">
        <v>43692</v>
      </c>
      <c r="S285" s="1">
        <v>38470</v>
      </c>
      <c r="T285" s="1" t="s">
        <v>886</v>
      </c>
      <c r="U285" s="1" t="s">
        <v>898</v>
      </c>
      <c r="V285" s="1">
        <v>1987</v>
      </c>
      <c r="W285" s="1" t="s">
        <v>1501</v>
      </c>
      <c r="X285" s="1" t="s">
        <v>990</v>
      </c>
      <c r="Y285" s="1" t="s">
        <v>342</v>
      </c>
      <c r="AA285" t="str">
        <f t="shared" si="52"/>
        <v>Kurowski Mariusz</v>
      </c>
      <c r="AB285">
        <f t="shared" si="54"/>
        <v>43692</v>
      </c>
      <c r="AC285" t="str">
        <f t="shared" si="55"/>
        <v>Kurowski Mariusz</v>
      </c>
      <c r="AD285" t="str">
        <f t="shared" si="56"/>
        <v>2018/2019</v>
      </c>
      <c r="AE285" t="str">
        <f t="shared" si="57"/>
        <v>S</v>
      </c>
      <c r="AF285">
        <f t="shared" si="57"/>
        <v>43692</v>
      </c>
      <c r="AG285">
        <f t="shared" si="58"/>
        <v>945</v>
      </c>
      <c r="AH285">
        <f t="shared" si="60"/>
        <v>1987</v>
      </c>
      <c r="AI285" t="str">
        <f t="shared" si="60"/>
        <v>"MLUKS WAKMET Bodzanów"</v>
      </c>
      <c r="AJ285" t="str">
        <f t="shared" si="60"/>
        <v>KTS KŁODNICA Kędzierzyn Koźle</v>
      </c>
      <c r="AK285" t="str">
        <f t="shared" si="53"/>
        <v>KTS KŁODNICA Kędzierzyn Koźle</v>
      </c>
      <c r="AL285" t="str">
        <f t="shared" si="59"/>
        <v>OPO</v>
      </c>
    </row>
    <row r="286" spans="1:38" x14ac:dyDescent="0.25">
      <c r="A286" s="2" t="str">
        <f t="shared" si="49"/>
        <v>Nalepa Dariusz</v>
      </c>
      <c r="B286" s="3">
        <v>26181</v>
      </c>
      <c r="C286" s="4">
        <v>414</v>
      </c>
      <c r="D286" s="5" t="s">
        <v>2190</v>
      </c>
      <c r="E286" s="6" t="s">
        <v>2191</v>
      </c>
      <c r="F286" s="7">
        <v>26464</v>
      </c>
      <c r="G286" s="8" t="s">
        <v>339</v>
      </c>
      <c r="H286" s="3">
        <v>2280</v>
      </c>
      <c r="I286" s="4" t="s">
        <v>340</v>
      </c>
      <c r="J286" s="9" t="str">
        <f t="shared" si="50"/>
        <v>"MLUKS WAKMET Bodzanów"</v>
      </c>
      <c r="K286" s="9" t="str">
        <f t="shared" si="51"/>
        <v>"MLUKS WAKMET Bodzanów"</v>
      </c>
      <c r="L286" s="9" t="s">
        <v>342</v>
      </c>
      <c r="N286" s="1" t="s">
        <v>995</v>
      </c>
      <c r="O286" s="1" t="s">
        <v>92</v>
      </c>
      <c r="P286" s="1">
        <v>946</v>
      </c>
      <c r="Q286" s="1" t="s">
        <v>380</v>
      </c>
      <c r="R286" s="1">
        <v>43692</v>
      </c>
      <c r="S286" s="1">
        <v>27741</v>
      </c>
      <c r="T286" s="1" t="s">
        <v>1026</v>
      </c>
      <c r="U286" s="1" t="s">
        <v>472</v>
      </c>
      <c r="V286" s="1">
        <v>1969</v>
      </c>
      <c r="W286" s="1" t="s">
        <v>1501</v>
      </c>
      <c r="X286" s="1" t="s">
        <v>990</v>
      </c>
      <c r="Y286" s="1" t="s">
        <v>342</v>
      </c>
      <c r="AA286" t="str">
        <f t="shared" si="52"/>
        <v>Nalepa Dariusz</v>
      </c>
      <c r="AB286">
        <f t="shared" si="54"/>
        <v>43692</v>
      </c>
      <c r="AC286" t="str">
        <f t="shared" si="55"/>
        <v>Nalepa Dariusz</v>
      </c>
      <c r="AD286" t="str">
        <f t="shared" si="56"/>
        <v>2018/2019</v>
      </c>
      <c r="AE286" t="str">
        <f t="shared" si="57"/>
        <v>S</v>
      </c>
      <c r="AF286">
        <f t="shared" si="57"/>
        <v>43692</v>
      </c>
      <c r="AG286">
        <f t="shared" si="58"/>
        <v>946</v>
      </c>
      <c r="AH286">
        <f t="shared" si="60"/>
        <v>1969</v>
      </c>
      <c r="AI286" t="str">
        <f t="shared" si="60"/>
        <v>"MLUKS WAKMET Bodzanów"</v>
      </c>
      <c r="AJ286" t="str">
        <f t="shared" si="60"/>
        <v>KTS KŁODNICA Kędzierzyn Koźle</v>
      </c>
      <c r="AK286" t="str">
        <f t="shared" si="53"/>
        <v>KTS KŁODNICA Kędzierzyn Koźle</v>
      </c>
      <c r="AL286" t="str">
        <f t="shared" si="59"/>
        <v>OPO</v>
      </c>
    </row>
    <row r="287" spans="1:38" x14ac:dyDescent="0.25">
      <c r="A287" s="2" t="str">
        <f t="shared" si="49"/>
        <v>Olczyk Michał</v>
      </c>
      <c r="B287" s="3">
        <v>26181</v>
      </c>
      <c r="C287" s="4">
        <v>414</v>
      </c>
      <c r="D287" s="5" t="s">
        <v>2192</v>
      </c>
      <c r="E287" s="6" t="s">
        <v>2193</v>
      </c>
      <c r="F287" s="7">
        <v>26465</v>
      </c>
      <c r="G287" s="8" t="s">
        <v>339</v>
      </c>
      <c r="H287" s="3">
        <v>2281</v>
      </c>
      <c r="I287" s="4" t="s">
        <v>340</v>
      </c>
      <c r="J287" s="9" t="str">
        <f t="shared" si="50"/>
        <v>"MLUKS WAKMET Bodzanów"</v>
      </c>
      <c r="K287" s="9" t="str">
        <f t="shared" si="51"/>
        <v>"MLUKS WAKMET Bodzanów"</v>
      </c>
      <c r="L287" s="11" t="s">
        <v>342</v>
      </c>
      <c r="N287" s="1" t="s">
        <v>997</v>
      </c>
      <c r="O287" s="1" t="s">
        <v>103</v>
      </c>
      <c r="P287" s="1">
        <v>954</v>
      </c>
      <c r="Q287" s="1" t="s">
        <v>381</v>
      </c>
      <c r="R287" s="1">
        <v>43692</v>
      </c>
      <c r="S287" s="1">
        <v>45111</v>
      </c>
      <c r="T287" s="1" t="s">
        <v>655</v>
      </c>
      <c r="U287" s="1" t="s">
        <v>477</v>
      </c>
      <c r="V287" s="1">
        <v>2002</v>
      </c>
      <c r="W287" s="1" t="s">
        <v>1501</v>
      </c>
      <c r="X287" s="1" t="s">
        <v>990</v>
      </c>
      <c r="Y287" s="1" t="s">
        <v>342</v>
      </c>
      <c r="AA287" t="str">
        <f t="shared" si="52"/>
        <v>Olczyk Michał</v>
      </c>
      <c r="AB287">
        <f t="shared" si="54"/>
        <v>43692</v>
      </c>
      <c r="AC287" t="str">
        <f t="shared" si="55"/>
        <v>Olczyk Michał</v>
      </c>
      <c r="AD287" t="str">
        <f t="shared" si="56"/>
        <v>2018/2019</v>
      </c>
      <c r="AE287" t="str">
        <f t="shared" si="57"/>
        <v>M</v>
      </c>
      <c r="AF287">
        <f t="shared" si="57"/>
        <v>43692</v>
      </c>
      <c r="AG287">
        <f t="shared" si="58"/>
        <v>954</v>
      </c>
      <c r="AH287">
        <f t="shared" si="60"/>
        <v>2002</v>
      </c>
      <c r="AI287" t="str">
        <f t="shared" si="60"/>
        <v>"MLUKS WAKMET Bodzanów"</v>
      </c>
      <c r="AJ287" t="str">
        <f t="shared" si="60"/>
        <v>KTS KŁODNICA Kędzierzyn Koźle</v>
      </c>
      <c r="AK287" t="str">
        <f t="shared" si="53"/>
        <v>KTS KŁODNICA Kędzierzyn Koźle</v>
      </c>
      <c r="AL287" t="str">
        <f t="shared" si="59"/>
        <v>OPO</v>
      </c>
    </row>
    <row r="288" spans="1:38" x14ac:dyDescent="0.25">
      <c r="A288" s="2" t="str">
        <f t="shared" si="49"/>
        <v>Pasoń Przemysław</v>
      </c>
      <c r="B288" s="3">
        <v>26181</v>
      </c>
      <c r="C288" s="4">
        <v>414</v>
      </c>
      <c r="D288" s="5" t="s">
        <v>2194</v>
      </c>
      <c r="E288" s="6" t="s">
        <v>2195</v>
      </c>
      <c r="F288" s="7">
        <v>26466</v>
      </c>
      <c r="G288" s="8" t="s">
        <v>339</v>
      </c>
      <c r="H288" s="3">
        <v>2282</v>
      </c>
      <c r="I288" s="4" t="s">
        <v>340</v>
      </c>
      <c r="J288" s="9" t="str">
        <f t="shared" si="50"/>
        <v>"MLUKS WAKMET Bodzanów"</v>
      </c>
      <c r="K288" s="9" t="str">
        <f t="shared" si="51"/>
        <v>"MLUKS WAKMET Bodzanów"</v>
      </c>
      <c r="L288" s="9" t="s">
        <v>342</v>
      </c>
      <c r="N288" s="1" t="s">
        <v>999</v>
      </c>
      <c r="O288" s="1" t="s">
        <v>115</v>
      </c>
      <c r="P288" s="1">
        <v>947</v>
      </c>
      <c r="Q288" s="1" t="s">
        <v>380</v>
      </c>
      <c r="R288" s="1">
        <v>43692</v>
      </c>
      <c r="S288" s="1">
        <v>29091</v>
      </c>
      <c r="T288" s="1" t="s">
        <v>1028</v>
      </c>
      <c r="U288" s="1" t="s">
        <v>410</v>
      </c>
      <c r="V288" s="1">
        <v>1991</v>
      </c>
      <c r="W288" s="1" t="s">
        <v>1501</v>
      </c>
      <c r="X288" s="1" t="s">
        <v>990</v>
      </c>
      <c r="Y288" s="1" t="s">
        <v>342</v>
      </c>
      <c r="AA288" t="str">
        <f t="shared" si="52"/>
        <v>Pasoń Przemysław</v>
      </c>
      <c r="AB288">
        <f t="shared" si="54"/>
        <v>43692</v>
      </c>
      <c r="AC288" t="str">
        <f t="shared" si="55"/>
        <v>Pasoń Przemysław</v>
      </c>
      <c r="AD288" t="str">
        <f t="shared" si="56"/>
        <v>2018/2019</v>
      </c>
      <c r="AE288" t="str">
        <f t="shared" si="57"/>
        <v>S</v>
      </c>
      <c r="AF288">
        <f t="shared" si="57"/>
        <v>43692</v>
      </c>
      <c r="AG288">
        <f t="shared" si="58"/>
        <v>947</v>
      </c>
      <c r="AH288">
        <f t="shared" si="60"/>
        <v>1991</v>
      </c>
      <c r="AI288" t="str">
        <f t="shared" si="60"/>
        <v>"MLUKS WAKMET Bodzanów"</v>
      </c>
      <c r="AJ288" t="str">
        <f t="shared" si="60"/>
        <v>KTS KŁODNICA Kędzierzyn Koźle</v>
      </c>
      <c r="AK288" t="str">
        <f t="shared" si="53"/>
        <v>KTS KŁODNICA Kędzierzyn Koźle</v>
      </c>
      <c r="AL288" t="str">
        <f t="shared" si="59"/>
        <v>OPO</v>
      </c>
    </row>
    <row r="289" spans="1:38" x14ac:dyDescent="0.25">
      <c r="A289" s="2" t="str">
        <f t="shared" si="49"/>
        <v>Semkowicz Marcin</v>
      </c>
      <c r="B289" s="3">
        <v>26181</v>
      </c>
      <c r="C289" s="4">
        <v>414</v>
      </c>
      <c r="D289" s="5" t="s">
        <v>2196</v>
      </c>
      <c r="E289" s="6" t="s">
        <v>2197</v>
      </c>
      <c r="F289" s="7">
        <v>26467</v>
      </c>
      <c r="G289" s="8" t="s">
        <v>339</v>
      </c>
      <c r="H289" s="3">
        <v>2283</v>
      </c>
      <c r="I289" s="4" t="s">
        <v>340</v>
      </c>
      <c r="J289" s="9" t="str">
        <f t="shared" si="50"/>
        <v>"MLUKS WAKMET Bodzanów"</v>
      </c>
      <c r="K289" s="9" t="str">
        <f t="shared" si="51"/>
        <v>"MLUKS WAKMET Bodzanów"</v>
      </c>
      <c r="L289" s="9" t="s">
        <v>342</v>
      </c>
      <c r="N289" s="1" t="s">
        <v>1001</v>
      </c>
      <c r="O289" s="1" t="s">
        <v>127</v>
      </c>
      <c r="P289" s="1">
        <v>948</v>
      </c>
      <c r="Q289" s="1" t="s">
        <v>380</v>
      </c>
      <c r="R289" s="1">
        <v>43692</v>
      </c>
      <c r="S289" s="1">
        <v>45574</v>
      </c>
      <c r="T289" s="1" t="s">
        <v>1030</v>
      </c>
      <c r="U289" s="1" t="s">
        <v>459</v>
      </c>
      <c r="V289" s="1">
        <v>1982</v>
      </c>
      <c r="W289" s="1" t="s">
        <v>1501</v>
      </c>
      <c r="X289" s="1" t="s">
        <v>990</v>
      </c>
      <c r="Y289" s="1" t="s">
        <v>342</v>
      </c>
      <c r="AA289" t="str">
        <f t="shared" si="52"/>
        <v>Semkowicz Marcin</v>
      </c>
      <c r="AB289">
        <f t="shared" si="54"/>
        <v>43692</v>
      </c>
      <c r="AC289" t="str">
        <f t="shared" si="55"/>
        <v>Semkowicz Marcin</v>
      </c>
      <c r="AD289" t="str">
        <f t="shared" si="56"/>
        <v>2018/2019</v>
      </c>
      <c r="AE289" t="str">
        <f t="shared" si="57"/>
        <v>S</v>
      </c>
      <c r="AF289">
        <f t="shared" si="57"/>
        <v>43692</v>
      </c>
      <c r="AG289">
        <f t="shared" si="58"/>
        <v>948</v>
      </c>
      <c r="AH289">
        <f t="shared" si="60"/>
        <v>1982</v>
      </c>
      <c r="AI289" t="str">
        <f t="shared" si="60"/>
        <v>"MLUKS WAKMET Bodzanów"</v>
      </c>
      <c r="AJ289" t="str">
        <f t="shared" si="60"/>
        <v>KTS KŁODNICA Kędzierzyn Koźle</v>
      </c>
      <c r="AK289" t="str">
        <f t="shared" si="53"/>
        <v>KTS KŁODNICA Kędzierzyn Koźle</v>
      </c>
      <c r="AL289" t="str">
        <f t="shared" si="59"/>
        <v>OPO</v>
      </c>
    </row>
    <row r="290" spans="1:38" x14ac:dyDescent="0.25">
      <c r="A290" s="2" t="str">
        <f t="shared" si="49"/>
        <v>Skorodzień Tadeusz</v>
      </c>
      <c r="B290" s="3">
        <v>26181</v>
      </c>
      <c r="C290" s="4">
        <v>414</v>
      </c>
      <c r="D290" s="5" t="s">
        <v>2198</v>
      </c>
      <c r="E290" s="6" t="s">
        <v>2199</v>
      </c>
      <c r="F290" s="7">
        <v>26468</v>
      </c>
      <c r="G290" s="8" t="s">
        <v>339</v>
      </c>
      <c r="H290" s="3">
        <v>2284</v>
      </c>
      <c r="I290" s="4" t="s">
        <v>340</v>
      </c>
      <c r="J290" s="9" t="str">
        <f t="shared" si="50"/>
        <v>"MLUKS WAKMET Bodzanów"</v>
      </c>
      <c r="K290" s="9" t="str">
        <f t="shared" si="51"/>
        <v>"MLUKS WAKMET Bodzanów"</v>
      </c>
      <c r="L290" s="9" t="s">
        <v>342</v>
      </c>
      <c r="N290" s="1" t="s">
        <v>1002</v>
      </c>
      <c r="O290" s="1" t="s">
        <v>139</v>
      </c>
      <c r="P290" s="1">
        <v>949</v>
      </c>
      <c r="Q290" s="1" t="s">
        <v>380</v>
      </c>
      <c r="R290" s="1">
        <v>43692</v>
      </c>
      <c r="S290" s="1">
        <v>40652</v>
      </c>
      <c r="T290" s="1" t="s">
        <v>1032</v>
      </c>
      <c r="U290" s="1" t="s">
        <v>1033</v>
      </c>
      <c r="V290" s="1">
        <v>1967</v>
      </c>
      <c r="W290" s="1" t="s">
        <v>1501</v>
      </c>
      <c r="X290" s="1" t="s">
        <v>990</v>
      </c>
      <c r="Y290" s="1" t="s">
        <v>342</v>
      </c>
      <c r="AA290" t="str">
        <f t="shared" si="52"/>
        <v>Skorodzień Tadeusz</v>
      </c>
      <c r="AB290">
        <f t="shared" si="54"/>
        <v>43692</v>
      </c>
      <c r="AC290" t="str">
        <f t="shared" si="55"/>
        <v>Skorodzień Tadeusz</v>
      </c>
      <c r="AD290" t="str">
        <f t="shared" si="56"/>
        <v>2018/2019</v>
      </c>
      <c r="AE290" t="str">
        <f t="shared" si="57"/>
        <v>S</v>
      </c>
      <c r="AF290">
        <f t="shared" si="57"/>
        <v>43692</v>
      </c>
      <c r="AG290">
        <f t="shared" si="58"/>
        <v>949</v>
      </c>
      <c r="AH290">
        <f t="shared" si="60"/>
        <v>1967</v>
      </c>
      <c r="AI290" t="str">
        <f t="shared" si="60"/>
        <v>"MLUKS WAKMET Bodzanów"</v>
      </c>
      <c r="AJ290" t="str">
        <f t="shared" si="60"/>
        <v>KTS KŁODNICA Kędzierzyn Koźle</v>
      </c>
      <c r="AK290" t="str">
        <f t="shared" si="53"/>
        <v>KTS KŁODNICA Kędzierzyn Koźle</v>
      </c>
      <c r="AL290" t="str">
        <f t="shared" si="59"/>
        <v>OPO</v>
      </c>
    </row>
    <row r="291" spans="1:38" x14ac:dyDescent="0.25">
      <c r="A291" s="2" t="str">
        <f t="shared" si="49"/>
        <v>Synowiec Andrzej</v>
      </c>
      <c r="B291" s="3">
        <v>26181</v>
      </c>
      <c r="C291" s="4">
        <v>414</v>
      </c>
      <c r="D291" s="5" t="s">
        <v>2200</v>
      </c>
      <c r="E291" s="6" t="s">
        <v>2201</v>
      </c>
      <c r="F291" s="7">
        <v>26469</v>
      </c>
      <c r="G291" s="8" t="s">
        <v>339</v>
      </c>
      <c r="H291" s="3">
        <v>2285</v>
      </c>
      <c r="I291" s="4" t="s">
        <v>340</v>
      </c>
      <c r="J291" s="9" t="str">
        <f t="shared" si="50"/>
        <v>"MLUKS WAKMET Bodzanów"</v>
      </c>
      <c r="K291" s="9" t="str">
        <f t="shared" si="51"/>
        <v>"MLUKS WAKMET Bodzanów"</v>
      </c>
      <c r="L291" s="9" t="s">
        <v>342</v>
      </c>
      <c r="N291" s="1" t="s">
        <v>1004</v>
      </c>
      <c r="O291" s="1" t="s">
        <v>149</v>
      </c>
      <c r="P291" s="1">
        <v>950</v>
      </c>
      <c r="Q291" s="1" t="s">
        <v>380</v>
      </c>
      <c r="R291" s="1">
        <v>43692</v>
      </c>
      <c r="S291" s="1">
        <v>47762</v>
      </c>
      <c r="T291" s="1" t="s">
        <v>1104</v>
      </c>
      <c r="U291" s="1" t="s">
        <v>387</v>
      </c>
      <c r="V291" s="1">
        <v>1962</v>
      </c>
      <c r="W291" s="1" t="s">
        <v>1501</v>
      </c>
      <c r="X291" s="1" t="s">
        <v>990</v>
      </c>
      <c r="Y291" s="1" t="s">
        <v>342</v>
      </c>
      <c r="AA291" t="str">
        <f t="shared" si="52"/>
        <v>Synowiec Andrzej</v>
      </c>
      <c r="AB291">
        <f t="shared" si="54"/>
        <v>43692</v>
      </c>
      <c r="AC291" t="str">
        <f t="shared" si="55"/>
        <v>Synowiec Andrzej</v>
      </c>
      <c r="AD291" t="str">
        <f t="shared" si="56"/>
        <v>2018/2019</v>
      </c>
      <c r="AE291" t="str">
        <f t="shared" si="57"/>
        <v>S</v>
      </c>
      <c r="AF291">
        <f t="shared" si="57"/>
        <v>43692</v>
      </c>
      <c r="AG291">
        <f t="shared" si="58"/>
        <v>950</v>
      </c>
      <c r="AH291">
        <f t="shared" si="60"/>
        <v>1962</v>
      </c>
      <c r="AI291" t="str">
        <f t="shared" si="60"/>
        <v>"MLUKS WAKMET Bodzanów"</v>
      </c>
      <c r="AJ291" t="str">
        <f t="shared" si="60"/>
        <v>KTS KŁODNICA Kędzierzyn Koźle</v>
      </c>
      <c r="AK291" t="str">
        <f t="shared" si="53"/>
        <v>KTS KŁODNICA Kędzierzyn Koźle</v>
      </c>
      <c r="AL291" t="str">
        <f t="shared" si="59"/>
        <v>OPO</v>
      </c>
    </row>
    <row r="292" spans="1:38" x14ac:dyDescent="0.25">
      <c r="A292" s="2" t="str">
        <f t="shared" si="49"/>
        <v>Szewczyk Tomasz</v>
      </c>
      <c r="B292" s="3">
        <v>26181</v>
      </c>
      <c r="C292" s="4">
        <v>414</v>
      </c>
      <c r="D292" s="5" t="s">
        <v>2202</v>
      </c>
      <c r="E292" s="6" t="s">
        <v>2203</v>
      </c>
      <c r="F292" s="7">
        <v>26470</v>
      </c>
      <c r="G292" s="8" t="s">
        <v>339</v>
      </c>
      <c r="H292" s="3">
        <v>2286</v>
      </c>
      <c r="I292" s="4" t="s">
        <v>340</v>
      </c>
      <c r="J292" s="9" t="str">
        <f t="shared" si="50"/>
        <v>"MLUKS WAKMET Bodzanów"</v>
      </c>
      <c r="K292" s="9" t="str">
        <f t="shared" si="51"/>
        <v>"MLUKS WAKMET Bodzanów"</v>
      </c>
      <c r="L292" s="9" t="s">
        <v>342</v>
      </c>
      <c r="N292" s="1" t="s">
        <v>1006</v>
      </c>
      <c r="O292" s="1" t="s">
        <v>158</v>
      </c>
      <c r="P292" s="1">
        <v>951</v>
      </c>
      <c r="Q292" s="1" t="s">
        <v>380</v>
      </c>
      <c r="R292" s="1">
        <v>43692</v>
      </c>
      <c r="S292" s="1">
        <v>40653</v>
      </c>
      <c r="T292" s="1" t="s">
        <v>1035</v>
      </c>
      <c r="U292" s="1" t="s">
        <v>508</v>
      </c>
      <c r="V292" s="1">
        <v>1984</v>
      </c>
      <c r="W292" s="1" t="s">
        <v>1501</v>
      </c>
      <c r="X292" s="1" t="s">
        <v>990</v>
      </c>
      <c r="Y292" s="1" t="s">
        <v>342</v>
      </c>
      <c r="AA292" t="str">
        <f t="shared" si="52"/>
        <v>Szewczyk Tomasz</v>
      </c>
      <c r="AB292">
        <f t="shared" si="54"/>
        <v>43692</v>
      </c>
      <c r="AC292" t="str">
        <f t="shared" si="55"/>
        <v>Szewczyk Tomasz</v>
      </c>
      <c r="AD292" t="str">
        <f t="shared" si="56"/>
        <v>2018/2019</v>
      </c>
      <c r="AE292" t="str">
        <f t="shared" si="57"/>
        <v>S</v>
      </c>
      <c r="AF292">
        <f t="shared" si="57"/>
        <v>43692</v>
      </c>
      <c r="AG292">
        <f t="shared" si="58"/>
        <v>951</v>
      </c>
      <c r="AH292">
        <f t="shared" si="60"/>
        <v>1984</v>
      </c>
      <c r="AI292" t="str">
        <f t="shared" si="60"/>
        <v>"MLUKS WAKMET Bodzanów"</v>
      </c>
      <c r="AJ292" t="str">
        <f t="shared" si="60"/>
        <v>KTS KŁODNICA Kędzierzyn Koźle</v>
      </c>
      <c r="AK292" t="str">
        <f t="shared" si="53"/>
        <v>KTS KŁODNICA Kędzierzyn Koźle</v>
      </c>
      <c r="AL292" t="str">
        <f t="shared" si="59"/>
        <v>OPO</v>
      </c>
    </row>
    <row r="293" spans="1:38" x14ac:dyDescent="0.25">
      <c r="A293" s="2" t="str">
        <f t="shared" si="49"/>
        <v>Wala Krzysztof</v>
      </c>
      <c r="B293" s="3">
        <v>26181</v>
      </c>
      <c r="C293" s="4">
        <v>414</v>
      </c>
      <c r="D293" s="5" t="s">
        <v>2204</v>
      </c>
      <c r="E293" s="6" t="s">
        <v>2205</v>
      </c>
      <c r="F293" s="7">
        <v>26471</v>
      </c>
      <c r="G293" s="8" t="s">
        <v>339</v>
      </c>
      <c r="H293" s="3">
        <v>2287</v>
      </c>
      <c r="I293" s="4" t="s">
        <v>340</v>
      </c>
      <c r="J293" s="9" t="str">
        <f t="shared" si="50"/>
        <v>"MLUKS WAKMET Bodzanów"</v>
      </c>
      <c r="K293" s="9" t="str">
        <f t="shared" si="51"/>
        <v>"MLUKS WAKMET Bodzanów"</v>
      </c>
      <c r="L293" s="9" t="s">
        <v>342</v>
      </c>
      <c r="N293" s="1" t="s">
        <v>1008</v>
      </c>
      <c r="O293" s="1" t="s">
        <v>165</v>
      </c>
      <c r="P293" s="1">
        <v>952</v>
      </c>
      <c r="Q293" s="1" t="s">
        <v>380</v>
      </c>
      <c r="R293" s="1">
        <v>43692</v>
      </c>
      <c r="S293" s="1">
        <v>22885</v>
      </c>
      <c r="T293" s="1" t="s">
        <v>1037</v>
      </c>
      <c r="U293" s="1" t="s">
        <v>403</v>
      </c>
      <c r="V293" s="1">
        <v>1982</v>
      </c>
      <c r="W293" s="1" t="s">
        <v>1501</v>
      </c>
      <c r="X293" s="1" t="s">
        <v>990</v>
      </c>
      <c r="Y293" s="1" t="s">
        <v>342</v>
      </c>
      <c r="AA293" t="str">
        <f t="shared" si="52"/>
        <v>Wala Krzysztof</v>
      </c>
      <c r="AB293">
        <f t="shared" si="54"/>
        <v>43692</v>
      </c>
      <c r="AC293" t="str">
        <f t="shared" si="55"/>
        <v>Wala Krzysztof</v>
      </c>
      <c r="AD293" t="str">
        <f t="shared" si="56"/>
        <v>2018/2019</v>
      </c>
      <c r="AE293" t="str">
        <f t="shared" si="57"/>
        <v>S</v>
      </c>
      <c r="AF293">
        <f t="shared" si="57"/>
        <v>43692</v>
      </c>
      <c r="AG293">
        <f t="shared" si="58"/>
        <v>952</v>
      </c>
      <c r="AH293">
        <f t="shared" si="60"/>
        <v>1982</v>
      </c>
      <c r="AI293" t="str">
        <f t="shared" si="60"/>
        <v>"MLUKS WAKMET Bodzanów"</v>
      </c>
      <c r="AJ293" t="str">
        <f t="shared" si="60"/>
        <v>KTS KŁODNICA Kędzierzyn Koźle</v>
      </c>
      <c r="AK293" t="str">
        <f t="shared" si="53"/>
        <v>KTS KŁODNICA Kędzierzyn Koźle</v>
      </c>
      <c r="AL293" t="str">
        <f t="shared" si="59"/>
        <v>OPO</v>
      </c>
    </row>
    <row r="294" spans="1:38" x14ac:dyDescent="0.25">
      <c r="A294" s="2" t="str">
        <f t="shared" si="49"/>
        <v>Zięba Rafał</v>
      </c>
      <c r="B294" s="3">
        <v>26181</v>
      </c>
      <c r="C294" s="4">
        <v>414</v>
      </c>
      <c r="D294" s="5" t="s">
        <v>2206</v>
      </c>
      <c r="E294" s="6" t="s">
        <v>2207</v>
      </c>
      <c r="F294" s="7">
        <v>26472</v>
      </c>
      <c r="G294" s="8" t="s">
        <v>339</v>
      </c>
      <c r="H294" s="3">
        <v>2288</v>
      </c>
      <c r="I294" s="4" t="s">
        <v>340</v>
      </c>
      <c r="J294" s="9" t="str">
        <f t="shared" si="50"/>
        <v>"MLUKS WAKMET Bodzanów"</v>
      </c>
      <c r="K294" s="9" t="str">
        <f t="shared" si="51"/>
        <v>"MLUKS WAKMET Bodzanów"</v>
      </c>
      <c r="L294" s="9" t="s">
        <v>342</v>
      </c>
      <c r="N294" s="1" t="s">
        <v>1009</v>
      </c>
      <c r="O294" s="1" t="s">
        <v>171</v>
      </c>
      <c r="P294" s="1">
        <v>953</v>
      </c>
      <c r="Q294" s="1" t="s">
        <v>380</v>
      </c>
      <c r="R294" s="1">
        <v>43692</v>
      </c>
      <c r="S294" s="1">
        <v>40658</v>
      </c>
      <c r="T294" s="1" t="s">
        <v>1039</v>
      </c>
      <c r="U294" s="1" t="s">
        <v>809</v>
      </c>
      <c r="V294" s="1">
        <v>1975</v>
      </c>
      <c r="W294" s="1" t="s">
        <v>1501</v>
      </c>
      <c r="X294" s="1" t="s">
        <v>990</v>
      </c>
      <c r="Y294" s="1" t="s">
        <v>342</v>
      </c>
      <c r="AA294" t="str">
        <f t="shared" si="52"/>
        <v>Zięba Rafał</v>
      </c>
      <c r="AB294">
        <f t="shared" si="54"/>
        <v>43692</v>
      </c>
      <c r="AC294" t="str">
        <f t="shared" si="55"/>
        <v>Zięba Rafał</v>
      </c>
      <c r="AD294" t="str">
        <f t="shared" si="56"/>
        <v>2018/2019</v>
      </c>
      <c r="AE294" t="str">
        <f t="shared" si="57"/>
        <v>S</v>
      </c>
      <c r="AF294">
        <f t="shared" si="57"/>
        <v>43692</v>
      </c>
      <c r="AG294">
        <f t="shared" si="58"/>
        <v>953</v>
      </c>
      <c r="AH294">
        <f t="shared" si="60"/>
        <v>1975</v>
      </c>
      <c r="AI294" t="str">
        <f t="shared" si="60"/>
        <v>"MLUKS WAKMET Bodzanów"</v>
      </c>
      <c r="AJ294" t="str">
        <f t="shared" si="60"/>
        <v>KTS KŁODNICA Kędzierzyn Koźle</v>
      </c>
      <c r="AK294" t="str">
        <f t="shared" si="53"/>
        <v>KTS KŁODNICA Kędzierzyn Koźle</v>
      </c>
      <c r="AL294" t="str">
        <f t="shared" si="59"/>
        <v>OPO</v>
      </c>
    </row>
    <row r="295" spans="1:38" x14ac:dyDescent="0.25">
      <c r="A295" s="2" t="str">
        <f t="shared" si="49"/>
        <v>Gamrot Patryk</v>
      </c>
      <c r="B295" s="3">
        <v>26181</v>
      </c>
      <c r="C295" s="4">
        <v>414</v>
      </c>
      <c r="D295" s="5" t="s">
        <v>2208</v>
      </c>
      <c r="E295" s="6" t="s">
        <v>2209</v>
      </c>
      <c r="F295" s="7">
        <v>26473</v>
      </c>
      <c r="G295" s="8" t="s">
        <v>339</v>
      </c>
      <c r="H295" s="3">
        <v>2289</v>
      </c>
      <c r="I295" s="4" t="s">
        <v>340</v>
      </c>
      <c r="J295" s="9" t="str">
        <f t="shared" si="50"/>
        <v>"niestowarzyszony woj. opolskie"</v>
      </c>
      <c r="K295" s="9" t="str">
        <f t="shared" si="51"/>
        <v>"niestowarzyszony woj. opolskie"</v>
      </c>
      <c r="L295" s="9" t="s">
        <v>342</v>
      </c>
      <c r="N295" s="1" t="s">
        <v>1011</v>
      </c>
      <c r="O295" s="1" t="s">
        <v>1047</v>
      </c>
      <c r="P295" s="1">
        <v>3910</v>
      </c>
      <c r="Q295" s="1" t="s">
        <v>1043</v>
      </c>
      <c r="R295" s="1">
        <v>43707</v>
      </c>
      <c r="S295" s="1">
        <v>29055</v>
      </c>
      <c r="T295" s="1" t="s">
        <v>1049</v>
      </c>
      <c r="U295" s="1" t="s">
        <v>479</v>
      </c>
      <c r="V295" s="1">
        <v>1998</v>
      </c>
      <c r="W295" s="1" t="s">
        <v>1502</v>
      </c>
      <c r="X295" s="1" t="s">
        <v>990</v>
      </c>
      <c r="Y295" s="1" t="s">
        <v>342</v>
      </c>
      <c r="AA295" t="str">
        <f t="shared" si="52"/>
        <v>Gamrot Patryk</v>
      </c>
      <c r="AB295">
        <f t="shared" si="54"/>
        <v>43707</v>
      </c>
      <c r="AC295" t="str">
        <f t="shared" si="55"/>
        <v>Gamrot Patryk</v>
      </c>
      <c r="AD295" t="str">
        <f t="shared" si="56"/>
        <v>2018/2019</v>
      </c>
      <c r="AE295" t="str">
        <f t="shared" si="57"/>
        <v>N</v>
      </c>
      <c r="AF295">
        <f t="shared" si="57"/>
        <v>43707</v>
      </c>
      <c r="AG295">
        <f t="shared" si="58"/>
        <v>3910</v>
      </c>
      <c r="AH295">
        <f t="shared" si="60"/>
        <v>1998</v>
      </c>
      <c r="AI295" t="str">
        <f t="shared" si="60"/>
        <v>"niestowarzyszony woj. opolskie"</v>
      </c>
      <c r="AJ295" t="str">
        <f t="shared" si="60"/>
        <v>KTS KŁODNICA Kędzierzyn Koźle</v>
      </c>
      <c r="AK295" t="str">
        <f t="shared" si="53"/>
        <v>KTS KŁODNICA Kędzierzyn Koźle</v>
      </c>
      <c r="AL295" t="str">
        <f t="shared" si="59"/>
        <v>OPO</v>
      </c>
    </row>
    <row r="296" spans="1:38" x14ac:dyDescent="0.25">
      <c r="A296" s="2" t="str">
        <f t="shared" si="49"/>
        <v>Połoszczański Dawid</v>
      </c>
      <c r="B296" s="3">
        <v>26181</v>
      </c>
      <c r="C296" s="4">
        <v>414</v>
      </c>
      <c r="D296" s="5" t="s">
        <v>2210</v>
      </c>
      <c r="E296" s="6" t="s">
        <v>2211</v>
      </c>
      <c r="F296" s="7">
        <v>26474</v>
      </c>
      <c r="G296" s="8" t="s">
        <v>339</v>
      </c>
      <c r="H296" s="3">
        <v>2290</v>
      </c>
      <c r="I296" s="4" t="s">
        <v>340</v>
      </c>
      <c r="J296" s="9" t="str">
        <f t="shared" si="50"/>
        <v>"niestowarzyszony woj. opolskie"</v>
      </c>
      <c r="K296" s="9" t="str">
        <f t="shared" si="51"/>
        <v>"niestowarzyszony woj. opolskie"</v>
      </c>
      <c r="L296" s="9" t="s">
        <v>342</v>
      </c>
      <c r="N296" s="1" t="s">
        <v>1013</v>
      </c>
      <c r="O296" s="1" t="s">
        <v>1041</v>
      </c>
      <c r="P296" s="1">
        <v>3911</v>
      </c>
      <c r="Q296" s="1" t="s">
        <v>1043</v>
      </c>
      <c r="R296" s="1">
        <v>43707</v>
      </c>
      <c r="S296" s="1">
        <v>32271</v>
      </c>
      <c r="T296" s="1" t="s">
        <v>1046</v>
      </c>
      <c r="U296" s="1" t="s">
        <v>543</v>
      </c>
      <c r="V296" s="1">
        <v>1998</v>
      </c>
      <c r="W296" s="1" t="s">
        <v>1502</v>
      </c>
      <c r="X296" s="1" t="s">
        <v>990</v>
      </c>
      <c r="Y296" s="1" t="s">
        <v>342</v>
      </c>
      <c r="AA296" t="str">
        <f t="shared" si="52"/>
        <v>Połoszczański Dawid</v>
      </c>
      <c r="AB296">
        <f t="shared" si="54"/>
        <v>43707</v>
      </c>
      <c r="AC296" t="str">
        <f t="shared" si="55"/>
        <v>Połoszczański Dawid</v>
      </c>
      <c r="AD296" t="str">
        <f t="shared" si="56"/>
        <v>2018/2019</v>
      </c>
      <c r="AE296" t="str">
        <f t="shared" si="57"/>
        <v>N</v>
      </c>
      <c r="AF296">
        <f t="shared" si="57"/>
        <v>43707</v>
      </c>
      <c r="AG296">
        <f t="shared" si="58"/>
        <v>3911</v>
      </c>
      <c r="AH296">
        <f t="shared" si="60"/>
        <v>1998</v>
      </c>
      <c r="AI296" t="str">
        <f t="shared" si="60"/>
        <v>"niestowarzyszony woj. opolskie"</v>
      </c>
      <c r="AJ296" t="str">
        <f t="shared" si="60"/>
        <v>KTS KŁODNICA Kędzierzyn Koźle</v>
      </c>
      <c r="AK296" t="str">
        <f t="shared" si="53"/>
        <v>KTS KŁODNICA Kędzierzyn Koźle</v>
      </c>
      <c r="AL296" t="str">
        <f t="shared" si="59"/>
        <v>OPO</v>
      </c>
    </row>
    <row r="297" spans="1:38" x14ac:dyDescent="0.25">
      <c r="A297" s="2" t="str">
        <f t="shared" si="49"/>
        <v>Badura Artur</v>
      </c>
      <c r="B297" s="3">
        <v>26181</v>
      </c>
      <c r="C297" s="4">
        <v>414</v>
      </c>
      <c r="D297" s="5" t="s">
        <v>2212</v>
      </c>
      <c r="E297" s="6" t="s">
        <v>2213</v>
      </c>
      <c r="F297" s="7">
        <v>26475</v>
      </c>
      <c r="G297" s="8" t="s">
        <v>339</v>
      </c>
      <c r="H297" s="3">
        <v>2291</v>
      </c>
      <c r="I297" s="4" t="s">
        <v>340</v>
      </c>
      <c r="J297" s="9" t="str">
        <f t="shared" si="50"/>
        <v>"OKS Olesno"</v>
      </c>
      <c r="K297" s="9" t="str">
        <f t="shared" si="51"/>
        <v>"OKS Olesno"</v>
      </c>
      <c r="L297" s="9" t="s">
        <v>342</v>
      </c>
      <c r="N297" s="1" t="s">
        <v>1015</v>
      </c>
      <c r="O297" s="1" t="s">
        <v>1503</v>
      </c>
      <c r="P297" s="1">
        <v>4404</v>
      </c>
      <c r="Q297" s="1" t="s">
        <v>380</v>
      </c>
      <c r="R297" s="1">
        <v>43708</v>
      </c>
      <c r="S297" s="1">
        <v>18684</v>
      </c>
      <c r="T297" s="1" t="s">
        <v>1504</v>
      </c>
      <c r="U297" s="1" t="s">
        <v>528</v>
      </c>
      <c r="V297" s="1">
        <v>1986</v>
      </c>
      <c r="W297" s="1" t="s">
        <v>1505</v>
      </c>
      <c r="X297" s="1" t="s">
        <v>10</v>
      </c>
      <c r="Y297" s="1" t="s">
        <v>342</v>
      </c>
      <c r="AA297" t="str">
        <f t="shared" si="52"/>
        <v>Badura Artur</v>
      </c>
      <c r="AB297">
        <f t="shared" si="54"/>
        <v>43708</v>
      </c>
      <c r="AC297" t="str">
        <f t="shared" si="55"/>
        <v>Badura Artur</v>
      </c>
      <c r="AD297" t="str">
        <f t="shared" si="56"/>
        <v>2018/2019</v>
      </c>
      <c r="AE297" t="str">
        <f t="shared" si="57"/>
        <v>S</v>
      </c>
      <c r="AF297">
        <f t="shared" si="57"/>
        <v>43708</v>
      </c>
      <c r="AG297">
        <f t="shared" si="58"/>
        <v>4404</v>
      </c>
      <c r="AH297">
        <f t="shared" si="60"/>
        <v>1986</v>
      </c>
      <c r="AI297" t="str">
        <f t="shared" si="60"/>
        <v>"OKS Olesno"</v>
      </c>
      <c r="AJ297" t="str">
        <f t="shared" si="60"/>
        <v>MLUKS WAKMET Bodzanów</v>
      </c>
      <c r="AK297" t="str">
        <f t="shared" si="53"/>
        <v>MLUKS WAKMET Bodzanów</v>
      </c>
      <c r="AL297" t="str">
        <f t="shared" si="59"/>
        <v>OPO</v>
      </c>
    </row>
    <row r="298" spans="1:38" x14ac:dyDescent="0.25">
      <c r="A298" s="2" t="str">
        <f t="shared" si="49"/>
        <v>Cyndera Jakub</v>
      </c>
      <c r="B298" s="3">
        <v>26181</v>
      </c>
      <c r="C298" s="4">
        <v>414</v>
      </c>
      <c r="D298" s="5" t="s">
        <v>2214</v>
      </c>
      <c r="E298" s="6" t="s">
        <v>2215</v>
      </c>
      <c r="F298" s="7">
        <v>26476</v>
      </c>
      <c r="G298" s="8" t="s">
        <v>339</v>
      </c>
      <c r="H298" s="3">
        <v>2292</v>
      </c>
      <c r="I298" s="4" t="s">
        <v>340</v>
      </c>
      <c r="J298" s="9" t="str">
        <f t="shared" si="50"/>
        <v>"OKS Olesno"</v>
      </c>
      <c r="K298" s="9" t="str">
        <f t="shared" si="51"/>
        <v>"OKS Olesno"</v>
      </c>
      <c r="L298" s="9" t="s">
        <v>342</v>
      </c>
      <c r="N298" s="1" t="s">
        <v>1018</v>
      </c>
      <c r="O298" s="1" t="s">
        <v>19</v>
      </c>
      <c r="P298" s="1">
        <v>4086</v>
      </c>
      <c r="Q298" s="1" t="s">
        <v>380</v>
      </c>
      <c r="R298" s="1">
        <v>43707</v>
      </c>
      <c r="S298" s="1">
        <v>29714</v>
      </c>
      <c r="T298" s="1" t="s">
        <v>474</v>
      </c>
      <c r="U298" s="1" t="s">
        <v>418</v>
      </c>
      <c r="V298" s="1">
        <v>1994</v>
      </c>
      <c r="W298" s="1" t="s">
        <v>1505</v>
      </c>
      <c r="X298" s="1" t="s">
        <v>10</v>
      </c>
      <c r="Y298" s="1" t="s">
        <v>342</v>
      </c>
      <c r="AA298" t="str">
        <f t="shared" si="52"/>
        <v>Cyndera Jakub</v>
      </c>
      <c r="AB298">
        <f t="shared" si="54"/>
        <v>43707</v>
      </c>
      <c r="AC298" t="str">
        <f t="shared" si="55"/>
        <v>Cyndera Jakub</v>
      </c>
      <c r="AD298" t="str">
        <f t="shared" si="56"/>
        <v>2018/2019</v>
      </c>
      <c r="AE298" t="str">
        <f t="shared" si="57"/>
        <v>S</v>
      </c>
      <c r="AF298">
        <f t="shared" si="57"/>
        <v>43707</v>
      </c>
      <c r="AG298">
        <f t="shared" si="58"/>
        <v>4086</v>
      </c>
      <c r="AH298">
        <f t="shared" si="60"/>
        <v>1994</v>
      </c>
      <c r="AI298" t="str">
        <f t="shared" si="60"/>
        <v>"OKS Olesno"</v>
      </c>
      <c r="AJ298" t="str">
        <f t="shared" si="60"/>
        <v>MLUKS WAKMET Bodzanów</v>
      </c>
      <c r="AK298" t="str">
        <f t="shared" si="53"/>
        <v>MLUKS WAKMET Bodzanów</v>
      </c>
      <c r="AL298" t="str">
        <f t="shared" si="59"/>
        <v>OPO</v>
      </c>
    </row>
    <row r="299" spans="1:38" x14ac:dyDescent="0.25">
      <c r="A299" s="2" t="str">
        <f t="shared" si="49"/>
        <v>Kaczmarzyk Damian</v>
      </c>
      <c r="B299" s="3">
        <v>26181</v>
      </c>
      <c r="C299" s="4">
        <v>414</v>
      </c>
      <c r="D299" s="5" t="s">
        <v>2216</v>
      </c>
      <c r="E299" s="6" t="s">
        <v>2217</v>
      </c>
      <c r="F299" s="7">
        <v>26477</v>
      </c>
      <c r="G299" s="8" t="s">
        <v>339</v>
      </c>
      <c r="H299" s="3">
        <v>2293</v>
      </c>
      <c r="I299" s="4" t="s">
        <v>340</v>
      </c>
      <c r="J299" s="9" t="str">
        <f t="shared" si="50"/>
        <v>"OKS Olesno"</v>
      </c>
      <c r="K299" s="9" t="str">
        <f t="shared" si="51"/>
        <v>"OKS Olesno"</v>
      </c>
      <c r="L299" s="9" t="s">
        <v>342</v>
      </c>
      <c r="N299" s="1" t="s">
        <v>1019</v>
      </c>
      <c r="O299" s="1" t="s">
        <v>31</v>
      </c>
      <c r="P299" s="1">
        <v>4087</v>
      </c>
      <c r="Q299" s="1" t="s">
        <v>380</v>
      </c>
      <c r="R299" s="1">
        <v>43707</v>
      </c>
      <c r="S299" s="1">
        <v>25609</v>
      </c>
      <c r="T299" s="1" t="s">
        <v>468</v>
      </c>
      <c r="U299" s="1" t="s">
        <v>469</v>
      </c>
      <c r="V299" s="1">
        <v>1992</v>
      </c>
      <c r="W299" s="1" t="s">
        <v>1505</v>
      </c>
      <c r="X299" s="1" t="s">
        <v>10</v>
      </c>
      <c r="Y299" s="1" t="s">
        <v>342</v>
      </c>
      <c r="AA299" t="str">
        <f t="shared" si="52"/>
        <v>Kaczmarzyk Damian</v>
      </c>
      <c r="AB299">
        <f t="shared" si="54"/>
        <v>43707</v>
      </c>
      <c r="AC299" t="str">
        <f t="shared" si="55"/>
        <v>Kaczmarzyk Damian</v>
      </c>
      <c r="AD299" t="str">
        <f t="shared" si="56"/>
        <v>2018/2019</v>
      </c>
      <c r="AE299" t="str">
        <f t="shared" si="57"/>
        <v>S</v>
      </c>
      <c r="AF299">
        <f t="shared" si="57"/>
        <v>43707</v>
      </c>
      <c r="AG299">
        <f t="shared" si="58"/>
        <v>4087</v>
      </c>
      <c r="AH299">
        <f t="shared" si="60"/>
        <v>1992</v>
      </c>
      <c r="AI299" t="str">
        <f t="shared" si="60"/>
        <v>"OKS Olesno"</v>
      </c>
      <c r="AJ299" t="str">
        <f t="shared" si="60"/>
        <v>MLUKS WAKMET Bodzanów</v>
      </c>
      <c r="AK299" t="str">
        <f t="shared" si="53"/>
        <v>MLUKS WAKMET Bodzanów</v>
      </c>
      <c r="AL299" t="str">
        <f t="shared" si="59"/>
        <v>OPO</v>
      </c>
    </row>
    <row r="300" spans="1:38" x14ac:dyDescent="0.25">
      <c r="A300" s="2" t="str">
        <f t="shared" si="49"/>
        <v>Kleszcz Zdzisław</v>
      </c>
      <c r="B300" s="3">
        <v>26181</v>
      </c>
      <c r="C300" s="4">
        <v>414</v>
      </c>
      <c r="D300" s="5" t="s">
        <v>2218</v>
      </c>
      <c r="E300" s="6" t="s">
        <v>2219</v>
      </c>
      <c r="F300" s="7">
        <v>26478</v>
      </c>
      <c r="G300" s="8" t="s">
        <v>339</v>
      </c>
      <c r="H300" s="3">
        <v>2294</v>
      </c>
      <c r="I300" s="4" t="s">
        <v>340</v>
      </c>
      <c r="J300" s="9" t="str">
        <f t="shared" si="50"/>
        <v>"OKS Olesno"</v>
      </c>
      <c r="K300" s="9" t="str">
        <f t="shared" si="51"/>
        <v>"OKS Olesno"</v>
      </c>
      <c r="L300" s="11" t="s">
        <v>342</v>
      </c>
      <c r="N300" s="1" t="s">
        <v>1021</v>
      </c>
      <c r="O300" s="1" t="s">
        <v>42</v>
      </c>
      <c r="P300" s="1">
        <v>4088</v>
      </c>
      <c r="Q300" s="1" t="s">
        <v>380</v>
      </c>
      <c r="R300" s="1">
        <v>43707</v>
      </c>
      <c r="S300" s="1">
        <v>26505</v>
      </c>
      <c r="T300" s="1" t="s">
        <v>465</v>
      </c>
      <c r="U300" s="1" t="s">
        <v>466</v>
      </c>
      <c r="V300" s="1">
        <v>1954</v>
      </c>
      <c r="W300" s="1" t="s">
        <v>1505</v>
      </c>
      <c r="X300" s="1" t="s">
        <v>10</v>
      </c>
      <c r="Y300" s="1" t="s">
        <v>342</v>
      </c>
      <c r="AA300" t="str">
        <f t="shared" si="52"/>
        <v>Kleszcz Zdzisław</v>
      </c>
      <c r="AB300">
        <f t="shared" si="54"/>
        <v>43707</v>
      </c>
      <c r="AC300" t="str">
        <f t="shared" si="55"/>
        <v>Kleszcz Zdzisław</v>
      </c>
      <c r="AD300" t="str">
        <f t="shared" si="56"/>
        <v>2018/2019</v>
      </c>
      <c r="AE300" t="str">
        <f t="shared" si="57"/>
        <v>S</v>
      </c>
      <c r="AF300">
        <f t="shared" si="57"/>
        <v>43707</v>
      </c>
      <c r="AG300">
        <f t="shared" si="58"/>
        <v>4088</v>
      </c>
      <c r="AH300">
        <f t="shared" si="60"/>
        <v>1954</v>
      </c>
      <c r="AI300" t="str">
        <f t="shared" si="60"/>
        <v>"OKS Olesno"</v>
      </c>
      <c r="AJ300" t="str">
        <f t="shared" si="60"/>
        <v>MLUKS WAKMET Bodzanów</v>
      </c>
      <c r="AK300" t="str">
        <f t="shared" si="53"/>
        <v>MLUKS WAKMET Bodzanów</v>
      </c>
      <c r="AL300" t="str">
        <f t="shared" si="59"/>
        <v>OPO</v>
      </c>
    </row>
    <row r="301" spans="1:38" x14ac:dyDescent="0.25">
      <c r="A301" s="2" t="str">
        <f t="shared" si="49"/>
        <v>Kwaśniewski Przemysław</v>
      </c>
      <c r="B301" s="3">
        <v>26181</v>
      </c>
      <c r="C301" s="4">
        <v>414</v>
      </c>
      <c r="D301" s="5" t="s">
        <v>2220</v>
      </c>
      <c r="E301" s="6" t="s">
        <v>2221</v>
      </c>
      <c r="F301" s="7">
        <v>26479</v>
      </c>
      <c r="G301" s="8" t="s">
        <v>339</v>
      </c>
      <c r="H301" s="3">
        <v>2295</v>
      </c>
      <c r="I301" s="4" t="s">
        <v>340</v>
      </c>
      <c r="J301" s="9" t="str">
        <f t="shared" si="50"/>
        <v>"OKS Olesno"</v>
      </c>
      <c r="K301" s="9" t="str">
        <f t="shared" si="51"/>
        <v>"OKS Olesno"</v>
      </c>
      <c r="L301" s="9" t="s">
        <v>342</v>
      </c>
      <c r="N301" s="1" t="s">
        <v>1023</v>
      </c>
      <c r="O301" s="1" t="s">
        <v>54</v>
      </c>
      <c r="P301" s="1">
        <v>4089</v>
      </c>
      <c r="Q301" s="1" t="s">
        <v>380</v>
      </c>
      <c r="R301" s="1">
        <v>43707</v>
      </c>
      <c r="S301" s="1">
        <v>22884</v>
      </c>
      <c r="T301" s="1" t="s">
        <v>481</v>
      </c>
      <c r="U301" s="1" t="s">
        <v>410</v>
      </c>
      <c r="V301" s="1">
        <v>1987</v>
      </c>
      <c r="W301" s="1" t="s">
        <v>1505</v>
      </c>
      <c r="X301" s="1" t="s">
        <v>10</v>
      </c>
      <c r="Y301" s="1" t="s">
        <v>342</v>
      </c>
      <c r="AA301" t="str">
        <f t="shared" si="52"/>
        <v>Kwaśniewski Przemysław</v>
      </c>
      <c r="AB301">
        <f t="shared" si="54"/>
        <v>43707</v>
      </c>
      <c r="AC301" t="str">
        <f t="shared" si="55"/>
        <v>Kwaśniewski Przemysław</v>
      </c>
      <c r="AD301" t="str">
        <f t="shared" si="56"/>
        <v>2018/2019</v>
      </c>
      <c r="AE301" t="str">
        <f t="shared" si="57"/>
        <v>S</v>
      </c>
      <c r="AF301">
        <f t="shared" si="57"/>
        <v>43707</v>
      </c>
      <c r="AG301">
        <f t="shared" si="58"/>
        <v>4089</v>
      </c>
      <c r="AH301">
        <f t="shared" si="60"/>
        <v>1987</v>
      </c>
      <c r="AI301" t="str">
        <f t="shared" si="60"/>
        <v>"OKS Olesno"</v>
      </c>
      <c r="AJ301" t="str">
        <f t="shared" si="60"/>
        <v>MLUKS WAKMET Bodzanów</v>
      </c>
      <c r="AK301" t="str">
        <f t="shared" si="53"/>
        <v>MLUKS WAKMET Bodzanów</v>
      </c>
      <c r="AL301" t="str">
        <f t="shared" si="59"/>
        <v>OPO</v>
      </c>
    </row>
    <row r="302" spans="1:38" x14ac:dyDescent="0.25">
      <c r="A302" s="2" t="str">
        <f t="shared" si="49"/>
        <v>Maćczak Maksymilian</v>
      </c>
      <c r="B302" s="3">
        <v>26181</v>
      </c>
      <c r="C302" s="4">
        <v>414</v>
      </c>
      <c r="D302" s="5" t="s">
        <v>2222</v>
      </c>
      <c r="E302" s="6" t="s">
        <v>2223</v>
      </c>
      <c r="F302" s="7">
        <v>26480</v>
      </c>
      <c r="G302" s="8" t="s">
        <v>339</v>
      </c>
      <c r="H302" s="3">
        <v>2296</v>
      </c>
      <c r="I302" s="4" t="s">
        <v>340</v>
      </c>
      <c r="J302" s="9" t="str">
        <f t="shared" si="50"/>
        <v>"OKS Olesno"</v>
      </c>
      <c r="K302" s="9" t="str">
        <f t="shared" si="51"/>
        <v>"OKS Olesno"</v>
      </c>
      <c r="L302" s="9" t="s">
        <v>342</v>
      </c>
      <c r="N302" s="1" t="s">
        <v>1024</v>
      </c>
      <c r="O302" s="1" t="s">
        <v>1506</v>
      </c>
      <c r="P302" s="1">
        <v>4091</v>
      </c>
      <c r="Q302" s="1" t="s">
        <v>381</v>
      </c>
      <c r="R302" s="1">
        <v>43707</v>
      </c>
      <c r="S302" s="1">
        <v>52025</v>
      </c>
      <c r="T302" s="1" t="s">
        <v>1507</v>
      </c>
      <c r="U302" s="1" t="s">
        <v>1508</v>
      </c>
      <c r="V302" s="1">
        <v>2006</v>
      </c>
      <c r="W302" s="1" t="s">
        <v>1505</v>
      </c>
      <c r="X302" s="1" t="s">
        <v>10</v>
      </c>
      <c r="Y302" s="1" t="s">
        <v>342</v>
      </c>
      <c r="AA302" t="str">
        <f t="shared" si="52"/>
        <v>Maćczak Maksymilian</v>
      </c>
      <c r="AB302">
        <f t="shared" si="54"/>
        <v>43707</v>
      </c>
      <c r="AC302" t="str">
        <f t="shared" si="55"/>
        <v>Maćczak Maksymilian</v>
      </c>
      <c r="AD302" t="str">
        <f t="shared" si="56"/>
        <v>2018/2019</v>
      </c>
      <c r="AE302" t="str">
        <f t="shared" si="57"/>
        <v>M</v>
      </c>
      <c r="AF302">
        <f t="shared" si="57"/>
        <v>43707</v>
      </c>
      <c r="AG302">
        <f t="shared" si="58"/>
        <v>4091</v>
      </c>
      <c r="AH302">
        <f t="shared" si="60"/>
        <v>2006</v>
      </c>
      <c r="AI302" t="str">
        <f t="shared" si="60"/>
        <v>"OKS Olesno"</v>
      </c>
      <c r="AJ302" t="str">
        <f t="shared" si="60"/>
        <v>MLUKS WAKMET Bodzanów</v>
      </c>
      <c r="AK302" t="str">
        <f t="shared" si="53"/>
        <v>MLUKS WAKMET Bodzanów</v>
      </c>
      <c r="AL302" t="str">
        <f t="shared" si="59"/>
        <v>OPO</v>
      </c>
    </row>
    <row r="303" spans="1:38" x14ac:dyDescent="0.25">
      <c r="A303" s="2" t="str">
        <f t="shared" si="49"/>
        <v>Mencel Tomasz</v>
      </c>
      <c r="B303" s="3">
        <v>26181</v>
      </c>
      <c r="C303" s="4">
        <v>414</v>
      </c>
      <c r="D303" s="5" t="s">
        <v>2224</v>
      </c>
      <c r="E303" s="6" t="s">
        <v>2225</v>
      </c>
      <c r="F303" s="7">
        <v>26481</v>
      </c>
      <c r="G303" s="8" t="s">
        <v>339</v>
      </c>
      <c r="H303" s="3">
        <v>2297</v>
      </c>
      <c r="I303" s="4" t="s">
        <v>340</v>
      </c>
      <c r="J303" s="9" t="str">
        <f t="shared" si="50"/>
        <v>"OKS Olesno"</v>
      </c>
      <c r="K303" s="9" t="str">
        <f t="shared" si="51"/>
        <v>"OKS Olesno"</v>
      </c>
      <c r="L303" s="9" t="s">
        <v>342</v>
      </c>
      <c r="N303" s="1" t="s">
        <v>1025</v>
      </c>
      <c r="O303" s="1" t="s">
        <v>66</v>
      </c>
      <c r="P303" s="1">
        <v>4092</v>
      </c>
      <c r="Q303" s="1" t="s">
        <v>381</v>
      </c>
      <c r="R303" s="1">
        <v>43707</v>
      </c>
      <c r="S303" s="1">
        <v>45784</v>
      </c>
      <c r="T303" s="1" t="s">
        <v>909</v>
      </c>
      <c r="U303" s="1" t="s">
        <v>508</v>
      </c>
      <c r="V303" s="1">
        <v>2009</v>
      </c>
      <c r="W303" s="1" t="s">
        <v>1505</v>
      </c>
      <c r="X303" s="1" t="s">
        <v>10</v>
      </c>
      <c r="Y303" s="1" t="s">
        <v>342</v>
      </c>
      <c r="AA303" t="str">
        <f t="shared" si="52"/>
        <v>Mencel Tomasz</v>
      </c>
      <c r="AB303">
        <f t="shared" si="54"/>
        <v>43707</v>
      </c>
      <c r="AC303" t="str">
        <f t="shared" si="55"/>
        <v>Mencel Tomasz</v>
      </c>
      <c r="AD303" t="str">
        <f t="shared" si="56"/>
        <v>2018/2019</v>
      </c>
      <c r="AE303" t="str">
        <f t="shared" si="57"/>
        <v>M</v>
      </c>
      <c r="AF303">
        <f t="shared" si="57"/>
        <v>43707</v>
      </c>
      <c r="AG303">
        <f t="shared" si="58"/>
        <v>4092</v>
      </c>
      <c r="AH303">
        <f t="shared" si="60"/>
        <v>2009</v>
      </c>
      <c r="AI303" t="str">
        <f t="shared" si="60"/>
        <v>"OKS Olesno"</v>
      </c>
      <c r="AJ303" t="str">
        <f t="shared" si="60"/>
        <v>MLUKS WAKMET Bodzanów</v>
      </c>
      <c r="AK303" t="str">
        <f t="shared" si="53"/>
        <v>MLUKS WAKMET Bodzanów</v>
      </c>
      <c r="AL303" t="str">
        <f t="shared" si="59"/>
        <v>OPO</v>
      </c>
    </row>
    <row r="304" spans="1:38" x14ac:dyDescent="0.25">
      <c r="A304" s="2" t="str">
        <f t="shared" si="49"/>
        <v>Pawłowski Dariusz</v>
      </c>
      <c r="B304" s="3">
        <v>26181</v>
      </c>
      <c r="C304" s="4">
        <v>414</v>
      </c>
      <c r="D304" s="5" t="s">
        <v>2226</v>
      </c>
      <c r="E304" s="6" t="s">
        <v>2227</v>
      </c>
      <c r="F304" s="7">
        <v>26482</v>
      </c>
      <c r="G304" s="8" t="s">
        <v>339</v>
      </c>
      <c r="H304" s="3">
        <v>2298</v>
      </c>
      <c r="I304" s="4" t="s">
        <v>340</v>
      </c>
      <c r="J304" s="9" t="str">
        <f t="shared" si="50"/>
        <v>"OKS Olesno"</v>
      </c>
      <c r="K304" s="9" t="str">
        <f t="shared" si="51"/>
        <v>"OKS Olesno"</v>
      </c>
      <c r="L304" s="9" t="s">
        <v>342</v>
      </c>
      <c r="N304" s="1" t="s">
        <v>1027</v>
      </c>
      <c r="O304" s="1" t="s">
        <v>77</v>
      </c>
      <c r="P304" s="1">
        <v>4090</v>
      </c>
      <c r="Q304" s="1" t="s">
        <v>380</v>
      </c>
      <c r="R304" s="1">
        <v>43707</v>
      </c>
      <c r="S304" s="1">
        <v>35532</v>
      </c>
      <c r="T304" s="1" t="s">
        <v>471</v>
      </c>
      <c r="U304" s="1" t="s">
        <v>472</v>
      </c>
      <c r="V304" s="1">
        <v>1961</v>
      </c>
      <c r="W304" s="1" t="s">
        <v>1505</v>
      </c>
      <c r="X304" s="1" t="s">
        <v>10</v>
      </c>
      <c r="Y304" s="1" t="s">
        <v>342</v>
      </c>
      <c r="AA304" t="str">
        <f t="shared" si="52"/>
        <v>Pawłowski Dariusz</v>
      </c>
      <c r="AB304">
        <f t="shared" si="54"/>
        <v>43707</v>
      </c>
      <c r="AC304" t="str">
        <f t="shared" si="55"/>
        <v>Pawłowski Dariusz</v>
      </c>
      <c r="AD304" t="str">
        <f t="shared" si="56"/>
        <v>2018/2019</v>
      </c>
      <c r="AE304" t="str">
        <f t="shared" si="57"/>
        <v>S</v>
      </c>
      <c r="AF304">
        <f t="shared" si="57"/>
        <v>43707</v>
      </c>
      <c r="AG304">
        <f t="shared" si="58"/>
        <v>4090</v>
      </c>
      <c r="AH304">
        <f t="shared" si="60"/>
        <v>1961</v>
      </c>
      <c r="AI304" t="str">
        <f t="shared" si="60"/>
        <v>"OKS Olesno"</v>
      </c>
      <c r="AJ304" t="str">
        <f t="shared" si="60"/>
        <v>MLUKS WAKMET Bodzanów</v>
      </c>
      <c r="AK304" t="str">
        <f t="shared" si="53"/>
        <v>MLUKS WAKMET Bodzanów</v>
      </c>
      <c r="AL304" t="str">
        <f t="shared" si="59"/>
        <v>OPO</v>
      </c>
    </row>
    <row r="305" spans="1:38" x14ac:dyDescent="0.25">
      <c r="A305" s="2" t="str">
        <f t="shared" si="49"/>
        <v>Poloczek Mateusz</v>
      </c>
      <c r="B305" s="3">
        <v>26181</v>
      </c>
      <c r="C305" s="4">
        <v>414</v>
      </c>
      <c r="D305" s="5" t="s">
        <v>2228</v>
      </c>
      <c r="E305" s="6" t="s">
        <v>2229</v>
      </c>
      <c r="F305" s="7">
        <v>26483</v>
      </c>
      <c r="G305" s="8" t="s">
        <v>339</v>
      </c>
      <c r="H305" s="3">
        <v>2299</v>
      </c>
      <c r="I305" s="4" t="s">
        <v>340</v>
      </c>
      <c r="J305" s="9" t="str">
        <f t="shared" si="50"/>
        <v>"OKS Olesno"</v>
      </c>
      <c r="K305" s="9" t="str">
        <f t="shared" si="51"/>
        <v>"OKS Olesno"</v>
      </c>
      <c r="L305" s="9" t="s">
        <v>342</v>
      </c>
      <c r="N305" s="1" t="s">
        <v>1029</v>
      </c>
      <c r="O305" s="1" t="s">
        <v>112</v>
      </c>
      <c r="P305" s="1">
        <v>4093</v>
      </c>
      <c r="Q305" s="1" t="s">
        <v>381</v>
      </c>
      <c r="R305" s="1">
        <v>43707</v>
      </c>
      <c r="S305" s="1">
        <v>45780</v>
      </c>
      <c r="T305" s="1" t="s">
        <v>905</v>
      </c>
      <c r="U305" s="1" t="s">
        <v>519</v>
      </c>
      <c r="V305" s="1">
        <v>2007</v>
      </c>
      <c r="W305" s="1" t="s">
        <v>1505</v>
      </c>
      <c r="X305" s="1" t="s">
        <v>10</v>
      </c>
      <c r="Y305" s="1" t="s">
        <v>342</v>
      </c>
      <c r="AA305" t="str">
        <f t="shared" si="52"/>
        <v>Poloczek Mateusz</v>
      </c>
      <c r="AB305">
        <f t="shared" si="54"/>
        <v>43707</v>
      </c>
      <c r="AC305" t="str">
        <f t="shared" si="55"/>
        <v>Poloczek Mateusz</v>
      </c>
      <c r="AD305" t="str">
        <f t="shared" si="56"/>
        <v>2018/2019</v>
      </c>
      <c r="AE305" t="str">
        <f t="shared" si="57"/>
        <v>M</v>
      </c>
      <c r="AF305">
        <f t="shared" si="57"/>
        <v>43707</v>
      </c>
      <c r="AG305">
        <f t="shared" si="58"/>
        <v>4093</v>
      </c>
      <c r="AH305">
        <f t="shared" si="60"/>
        <v>2007</v>
      </c>
      <c r="AI305" t="str">
        <f t="shared" si="60"/>
        <v>"OKS Olesno"</v>
      </c>
      <c r="AJ305" t="str">
        <f t="shared" si="60"/>
        <v>MLUKS WAKMET Bodzanów</v>
      </c>
      <c r="AK305" t="str">
        <f t="shared" si="53"/>
        <v>MLUKS WAKMET Bodzanów</v>
      </c>
      <c r="AL305" t="str">
        <f t="shared" si="59"/>
        <v>OPO</v>
      </c>
    </row>
    <row r="306" spans="1:38" x14ac:dyDescent="0.25">
      <c r="A306" s="2" t="str">
        <f t="shared" si="49"/>
        <v>Poloczek Wiktoria</v>
      </c>
      <c r="B306" s="3">
        <v>26181</v>
      </c>
      <c r="C306" s="4">
        <v>414</v>
      </c>
      <c r="D306" s="5" t="s">
        <v>2230</v>
      </c>
      <c r="E306" s="6" t="s">
        <v>2231</v>
      </c>
      <c r="F306" s="7">
        <v>26484</v>
      </c>
      <c r="G306" s="8" t="s">
        <v>339</v>
      </c>
      <c r="H306" s="3">
        <v>2300</v>
      </c>
      <c r="I306" s="4" t="s">
        <v>340</v>
      </c>
      <c r="J306" s="9" t="str">
        <f t="shared" si="50"/>
        <v>"OKS Olesno"</v>
      </c>
      <c r="K306" s="9" t="str">
        <f t="shared" si="51"/>
        <v>"OKS Olesno"</v>
      </c>
      <c r="L306" s="9" t="s">
        <v>342</v>
      </c>
      <c r="N306" s="1" t="s">
        <v>1031</v>
      </c>
      <c r="O306" s="1" t="s">
        <v>124</v>
      </c>
      <c r="P306" s="1">
        <v>4094</v>
      </c>
      <c r="Q306" s="1" t="s">
        <v>381</v>
      </c>
      <c r="R306" s="1">
        <v>43707</v>
      </c>
      <c r="S306" s="1">
        <v>45781</v>
      </c>
      <c r="T306" s="1" t="s">
        <v>905</v>
      </c>
      <c r="U306" s="1" t="s">
        <v>884</v>
      </c>
      <c r="V306" s="1">
        <v>2004</v>
      </c>
      <c r="W306" s="1" t="s">
        <v>1505</v>
      </c>
      <c r="X306" s="1" t="s">
        <v>10</v>
      </c>
      <c r="Y306" s="1" t="s">
        <v>342</v>
      </c>
      <c r="AA306" t="str">
        <f t="shared" si="52"/>
        <v>Poloczek Wiktoria</v>
      </c>
      <c r="AB306">
        <f t="shared" si="54"/>
        <v>43707</v>
      </c>
      <c r="AC306" t="str">
        <f t="shared" si="55"/>
        <v>Poloczek Wiktoria</v>
      </c>
      <c r="AD306" t="str">
        <f t="shared" si="56"/>
        <v>2018/2019</v>
      </c>
      <c r="AE306" t="str">
        <f t="shared" si="57"/>
        <v>M</v>
      </c>
      <c r="AF306">
        <f t="shared" si="57"/>
        <v>43707</v>
      </c>
      <c r="AG306">
        <f t="shared" si="58"/>
        <v>4094</v>
      </c>
      <c r="AH306">
        <f t="shared" si="60"/>
        <v>2004</v>
      </c>
      <c r="AI306" t="str">
        <f t="shared" si="60"/>
        <v>"OKS Olesno"</v>
      </c>
      <c r="AJ306" t="str">
        <f t="shared" si="60"/>
        <v>MLUKS WAKMET Bodzanów</v>
      </c>
      <c r="AK306" t="str">
        <f t="shared" si="53"/>
        <v>MLUKS WAKMET Bodzanów</v>
      </c>
      <c r="AL306" t="str">
        <f t="shared" si="59"/>
        <v>OPO</v>
      </c>
    </row>
    <row r="307" spans="1:38" x14ac:dyDescent="0.25">
      <c r="A307" s="2" t="str">
        <f t="shared" si="49"/>
        <v>Witczak Filip</v>
      </c>
      <c r="B307" s="3">
        <v>26181</v>
      </c>
      <c r="C307" s="4">
        <v>414</v>
      </c>
      <c r="D307" s="5" t="s">
        <v>2232</v>
      </c>
      <c r="E307" s="6" t="s">
        <v>2233</v>
      </c>
      <c r="F307" s="7">
        <v>26485</v>
      </c>
      <c r="G307" s="8" t="s">
        <v>339</v>
      </c>
      <c r="H307" s="3">
        <v>2301</v>
      </c>
      <c r="I307" s="4" t="s">
        <v>340</v>
      </c>
      <c r="J307" s="9" t="str">
        <f t="shared" si="50"/>
        <v>"OKS Olesno"</v>
      </c>
      <c r="K307" s="9" t="str">
        <f t="shared" si="51"/>
        <v>"OKS Olesno"</v>
      </c>
      <c r="L307" s="9" t="s">
        <v>342</v>
      </c>
      <c r="N307" s="1" t="s">
        <v>1034</v>
      </c>
      <c r="O307" s="1" t="s">
        <v>184</v>
      </c>
      <c r="P307" s="1">
        <v>4679</v>
      </c>
      <c r="Q307" s="1" t="s">
        <v>380</v>
      </c>
      <c r="R307" s="1">
        <v>43710</v>
      </c>
      <c r="S307" s="1">
        <v>37678</v>
      </c>
      <c r="T307" s="1" t="s">
        <v>669</v>
      </c>
      <c r="U307" s="1" t="s">
        <v>670</v>
      </c>
      <c r="V307" s="1">
        <v>1998</v>
      </c>
      <c r="W307" s="1" t="s">
        <v>1505</v>
      </c>
      <c r="X307" s="1" t="s">
        <v>10</v>
      </c>
      <c r="Y307" s="1" t="s">
        <v>342</v>
      </c>
      <c r="AA307" t="str">
        <f t="shared" si="52"/>
        <v>Witczak Filip</v>
      </c>
      <c r="AB307">
        <f t="shared" si="54"/>
        <v>43710</v>
      </c>
      <c r="AC307" t="str">
        <f t="shared" si="55"/>
        <v>Witczak Filip</v>
      </c>
      <c r="AD307" t="str">
        <f t="shared" si="56"/>
        <v>2018/2019</v>
      </c>
      <c r="AE307" t="str">
        <f t="shared" si="57"/>
        <v>S</v>
      </c>
      <c r="AF307">
        <f t="shared" si="57"/>
        <v>43710</v>
      </c>
      <c r="AG307">
        <f t="shared" si="58"/>
        <v>4679</v>
      </c>
      <c r="AH307">
        <f t="shared" si="60"/>
        <v>1998</v>
      </c>
      <c r="AI307" t="str">
        <f t="shared" si="60"/>
        <v>"OKS Olesno"</v>
      </c>
      <c r="AJ307" t="str">
        <f t="shared" si="60"/>
        <v>MLUKS WAKMET Bodzanów</v>
      </c>
      <c r="AK307" t="str">
        <f t="shared" si="53"/>
        <v>MLUKS WAKMET Bodzanów</v>
      </c>
      <c r="AL307" t="str">
        <f t="shared" si="59"/>
        <v>OPO</v>
      </c>
    </row>
    <row r="308" spans="1:38" x14ac:dyDescent="0.25">
      <c r="A308" s="2" t="str">
        <f t="shared" si="49"/>
        <v>Ikoniak Artur</v>
      </c>
      <c r="B308" s="3">
        <v>26181</v>
      </c>
      <c r="C308" s="4">
        <v>414</v>
      </c>
      <c r="D308" s="5" t="s">
        <v>2234</v>
      </c>
      <c r="E308" s="6" t="s">
        <v>2235</v>
      </c>
      <c r="F308" s="7">
        <v>26486</v>
      </c>
      <c r="G308" s="8" t="s">
        <v>339</v>
      </c>
      <c r="H308" s="3">
        <v>2302</v>
      </c>
      <c r="I308" s="4" t="s">
        <v>340</v>
      </c>
      <c r="J308" s="9" t="str">
        <f t="shared" si="50"/>
        <v>"SKS LUKS Nysa"</v>
      </c>
      <c r="K308" s="9" t="str">
        <f t="shared" si="51"/>
        <v>"SKS LUKS Nysa"</v>
      </c>
      <c r="L308" s="9" t="s">
        <v>342</v>
      </c>
      <c r="N308" s="1" t="s">
        <v>1036</v>
      </c>
      <c r="O308" s="1" t="s">
        <v>46</v>
      </c>
      <c r="P308" s="1">
        <v>5148</v>
      </c>
      <c r="Q308" s="1" t="s">
        <v>380</v>
      </c>
      <c r="R308" s="1">
        <v>43711</v>
      </c>
      <c r="S308" s="1">
        <v>27262</v>
      </c>
      <c r="T308" s="1" t="s">
        <v>1058</v>
      </c>
      <c r="U308" s="1" t="s">
        <v>528</v>
      </c>
      <c r="V308" s="1">
        <v>1965</v>
      </c>
      <c r="W308" s="1" t="s">
        <v>1509</v>
      </c>
      <c r="X308" s="1" t="s">
        <v>10</v>
      </c>
      <c r="Y308" s="1" t="s">
        <v>342</v>
      </c>
      <c r="AA308" t="str">
        <f t="shared" si="52"/>
        <v>Ikoniak Artur</v>
      </c>
      <c r="AB308">
        <f t="shared" si="54"/>
        <v>43711</v>
      </c>
      <c r="AC308" t="str">
        <f t="shared" si="55"/>
        <v>Ikoniak Artur</v>
      </c>
      <c r="AD308" t="str">
        <f t="shared" si="56"/>
        <v>2018/2019</v>
      </c>
      <c r="AE308" t="str">
        <f t="shared" si="57"/>
        <v>S</v>
      </c>
      <c r="AF308">
        <f t="shared" si="57"/>
        <v>43711</v>
      </c>
      <c r="AG308">
        <f t="shared" si="58"/>
        <v>5148</v>
      </c>
      <c r="AH308">
        <f t="shared" si="60"/>
        <v>1965</v>
      </c>
      <c r="AI308" t="str">
        <f t="shared" si="60"/>
        <v>"SKS LUKS Nysa"</v>
      </c>
      <c r="AJ308" t="str">
        <f t="shared" si="60"/>
        <v>MLUKS WAKMET Bodzanów</v>
      </c>
      <c r="AK308" t="str">
        <f t="shared" si="53"/>
        <v>MLUKS WAKMET Bodzanów</v>
      </c>
      <c r="AL308" t="str">
        <f t="shared" si="59"/>
        <v>OPO</v>
      </c>
    </row>
    <row r="309" spans="1:38" x14ac:dyDescent="0.25">
      <c r="A309" s="2" t="str">
        <f t="shared" si="49"/>
        <v>Kotylak Paweł</v>
      </c>
      <c r="B309" s="3">
        <v>26181</v>
      </c>
      <c r="C309" s="4">
        <v>414</v>
      </c>
      <c r="D309" s="5" t="s">
        <v>2236</v>
      </c>
      <c r="E309" s="6" t="s">
        <v>2237</v>
      </c>
      <c r="F309" s="7">
        <v>26487</v>
      </c>
      <c r="G309" s="8" t="s">
        <v>339</v>
      </c>
      <c r="H309" s="3">
        <v>2303</v>
      </c>
      <c r="I309" s="4" t="s">
        <v>340</v>
      </c>
      <c r="J309" s="9" t="str">
        <f t="shared" si="50"/>
        <v>"SKS LUKS Nysa"</v>
      </c>
      <c r="K309" s="9" t="str">
        <f t="shared" si="51"/>
        <v>"SKS LUKS Nysa"</v>
      </c>
      <c r="L309" s="11" t="s">
        <v>342</v>
      </c>
      <c r="N309" s="1" t="s">
        <v>1038</v>
      </c>
      <c r="O309" s="1" t="s">
        <v>58</v>
      </c>
      <c r="P309" s="1">
        <v>5151</v>
      </c>
      <c r="Q309" s="1" t="s">
        <v>380</v>
      </c>
      <c r="R309" s="1">
        <v>43711</v>
      </c>
      <c r="S309" s="1">
        <v>29877</v>
      </c>
      <c r="T309" s="1" t="s">
        <v>1060</v>
      </c>
      <c r="U309" s="1" t="s">
        <v>407</v>
      </c>
      <c r="V309" s="1">
        <v>1993</v>
      </c>
      <c r="W309" s="1" t="s">
        <v>1509</v>
      </c>
      <c r="X309" s="1" t="s">
        <v>10</v>
      </c>
      <c r="Y309" s="1" t="s">
        <v>342</v>
      </c>
      <c r="AA309" t="str">
        <f t="shared" si="52"/>
        <v>Kotylak Paweł</v>
      </c>
      <c r="AB309">
        <f t="shared" si="54"/>
        <v>43711</v>
      </c>
      <c r="AC309" t="str">
        <f t="shared" si="55"/>
        <v>Kotylak Paweł</v>
      </c>
      <c r="AD309" t="str">
        <f t="shared" si="56"/>
        <v>2018/2019</v>
      </c>
      <c r="AE309" t="str">
        <f t="shared" si="57"/>
        <v>S</v>
      </c>
      <c r="AF309">
        <f t="shared" si="57"/>
        <v>43711</v>
      </c>
      <c r="AG309">
        <f t="shared" si="58"/>
        <v>5151</v>
      </c>
      <c r="AH309">
        <f t="shared" si="60"/>
        <v>1993</v>
      </c>
      <c r="AI309" t="str">
        <f t="shared" si="60"/>
        <v>"SKS LUKS Nysa"</v>
      </c>
      <c r="AJ309" t="str">
        <f t="shared" si="60"/>
        <v>MLUKS WAKMET Bodzanów</v>
      </c>
      <c r="AK309" t="str">
        <f t="shared" si="53"/>
        <v>MLUKS WAKMET Bodzanów</v>
      </c>
      <c r="AL309" t="str">
        <f t="shared" si="59"/>
        <v>OPO</v>
      </c>
    </row>
    <row r="310" spans="1:38" x14ac:dyDescent="0.25">
      <c r="A310" s="2" t="str">
        <f t="shared" si="49"/>
        <v>Król Oskar</v>
      </c>
      <c r="B310" s="3">
        <v>26181</v>
      </c>
      <c r="C310" s="4">
        <v>414</v>
      </c>
      <c r="D310" s="5" t="s">
        <v>2238</v>
      </c>
      <c r="E310" s="6" t="s">
        <v>2239</v>
      </c>
      <c r="F310" s="7">
        <v>26488</v>
      </c>
      <c r="G310" s="8" t="s">
        <v>339</v>
      </c>
      <c r="H310" s="3">
        <v>2304</v>
      </c>
      <c r="I310" s="4" t="s">
        <v>340</v>
      </c>
      <c r="J310" s="9" t="str">
        <f t="shared" si="50"/>
        <v>"SKS LUKS Nysa"</v>
      </c>
      <c r="K310" s="9" t="str">
        <f t="shared" si="51"/>
        <v>"SKS LUKS Nysa"</v>
      </c>
      <c r="L310" s="9" t="s">
        <v>342</v>
      </c>
      <c r="N310" s="1" t="s">
        <v>1040</v>
      </c>
      <c r="O310" s="1" t="s">
        <v>1510</v>
      </c>
      <c r="P310" s="1">
        <v>5154</v>
      </c>
      <c r="Q310" s="1" t="s">
        <v>381</v>
      </c>
      <c r="R310" s="1">
        <v>43711</v>
      </c>
      <c r="S310" s="1">
        <v>52193</v>
      </c>
      <c r="T310" s="1" t="s">
        <v>649</v>
      </c>
      <c r="U310" s="1" t="s">
        <v>710</v>
      </c>
      <c r="V310" s="1">
        <v>2002</v>
      </c>
      <c r="W310" s="1" t="s">
        <v>1509</v>
      </c>
      <c r="X310" s="1" t="s">
        <v>10</v>
      </c>
      <c r="Y310" s="1" t="s">
        <v>342</v>
      </c>
      <c r="AA310" t="str">
        <f t="shared" si="52"/>
        <v>Król Oskar</v>
      </c>
      <c r="AB310">
        <f t="shared" si="54"/>
        <v>43711</v>
      </c>
      <c r="AC310" t="str">
        <f t="shared" si="55"/>
        <v>Król Oskar</v>
      </c>
      <c r="AD310" t="str">
        <f t="shared" si="56"/>
        <v>2018/2019</v>
      </c>
      <c r="AE310" t="str">
        <f t="shared" si="57"/>
        <v>M</v>
      </c>
      <c r="AF310">
        <f t="shared" si="57"/>
        <v>43711</v>
      </c>
      <c r="AG310">
        <f t="shared" si="58"/>
        <v>5154</v>
      </c>
      <c r="AH310">
        <f t="shared" si="60"/>
        <v>2002</v>
      </c>
      <c r="AI310" t="str">
        <f t="shared" si="60"/>
        <v>"SKS LUKS Nysa"</v>
      </c>
      <c r="AJ310" t="str">
        <f t="shared" si="60"/>
        <v>MLUKS WAKMET Bodzanów</v>
      </c>
      <c r="AK310" t="str">
        <f t="shared" si="53"/>
        <v>MLUKS WAKMET Bodzanów</v>
      </c>
      <c r="AL310" t="str">
        <f t="shared" si="59"/>
        <v>OPO</v>
      </c>
    </row>
    <row r="311" spans="1:38" x14ac:dyDescent="0.25">
      <c r="A311" s="2" t="str">
        <f t="shared" si="49"/>
        <v>Kwiatkowski Andrzej</v>
      </c>
      <c r="B311" s="3">
        <v>26181</v>
      </c>
      <c r="C311" s="4">
        <v>414</v>
      </c>
      <c r="D311" s="5" t="s">
        <v>2240</v>
      </c>
      <c r="E311" s="6" t="s">
        <v>2241</v>
      </c>
      <c r="F311" s="7">
        <v>26489</v>
      </c>
      <c r="G311" s="8" t="s">
        <v>339</v>
      </c>
      <c r="H311" s="3">
        <v>2305</v>
      </c>
      <c r="I311" s="4" t="s">
        <v>340</v>
      </c>
      <c r="J311" s="9" t="str">
        <f t="shared" si="50"/>
        <v>"SKS LUKS Nysa"</v>
      </c>
      <c r="K311" s="9" t="str">
        <f t="shared" si="51"/>
        <v>"SKS LUKS Nysa"</v>
      </c>
      <c r="L311" s="9" t="s">
        <v>342</v>
      </c>
      <c r="N311" s="1" t="s">
        <v>1045</v>
      </c>
      <c r="O311" s="1" t="s">
        <v>1511</v>
      </c>
      <c r="P311" s="1">
        <v>5152</v>
      </c>
      <c r="Q311" s="1" t="s">
        <v>380</v>
      </c>
      <c r="R311" s="1">
        <v>43711</v>
      </c>
      <c r="S311" s="1">
        <v>5986</v>
      </c>
      <c r="T311" s="1" t="s">
        <v>744</v>
      </c>
      <c r="U311" s="1" t="s">
        <v>387</v>
      </c>
      <c r="V311" s="1">
        <v>1976</v>
      </c>
      <c r="W311" s="1" t="s">
        <v>1509</v>
      </c>
      <c r="X311" s="1" t="s">
        <v>1044</v>
      </c>
      <c r="Y311" s="1" t="s">
        <v>342</v>
      </c>
      <c r="AA311" t="str">
        <f t="shared" si="52"/>
        <v>Kwiatkowski Andrzej</v>
      </c>
      <c r="AB311">
        <f t="shared" si="54"/>
        <v>43711</v>
      </c>
      <c r="AC311" t="str">
        <f t="shared" si="55"/>
        <v>Kwiatkowski Andrzej</v>
      </c>
      <c r="AD311" t="str">
        <f t="shared" si="56"/>
        <v>2018/2019</v>
      </c>
      <c r="AE311" t="str">
        <f t="shared" si="57"/>
        <v>S</v>
      </c>
      <c r="AF311">
        <f t="shared" si="57"/>
        <v>43711</v>
      </c>
      <c r="AG311">
        <f t="shared" si="58"/>
        <v>5152</v>
      </c>
      <c r="AH311">
        <f t="shared" si="60"/>
        <v>1976</v>
      </c>
      <c r="AI311" t="str">
        <f t="shared" si="60"/>
        <v>"SKS LUKS Nysa"</v>
      </c>
      <c r="AJ311" t="str">
        <f t="shared" si="60"/>
        <v>niestowarzyszony - woj. opolskie</v>
      </c>
      <c r="AK311" t="str">
        <f t="shared" si="53"/>
        <v>niestowarzyszony - woj. opolskie</v>
      </c>
      <c r="AL311" t="str">
        <f t="shared" si="59"/>
        <v>OPO</v>
      </c>
    </row>
    <row r="312" spans="1:38" x14ac:dyDescent="0.25">
      <c r="A312" s="2" t="str">
        <f t="shared" si="49"/>
        <v>Malec Martyna</v>
      </c>
      <c r="B312" s="3">
        <v>26181</v>
      </c>
      <c r="C312" s="4">
        <v>414</v>
      </c>
      <c r="D312" s="5" t="s">
        <v>2242</v>
      </c>
      <c r="E312" s="6" t="s">
        <v>2243</v>
      </c>
      <c r="F312" s="7">
        <v>26490</v>
      </c>
      <c r="G312" s="8" t="s">
        <v>339</v>
      </c>
      <c r="H312" s="3">
        <v>2306</v>
      </c>
      <c r="I312" s="4" t="s">
        <v>340</v>
      </c>
      <c r="J312" s="9" t="str">
        <f t="shared" si="50"/>
        <v>"SKS LUKS Nysa"</v>
      </c>
      <c r="K312" s="9" t="str">
        <f t="shared" si="51"/>
        <v>"SKS LUKS Nysa"</v>
      </c>
      <c r="L312" s="9" t="s">
        <v>342</v>
      </c>
      <c r="N312" s="1" t="s">
        <v>1048</v>
      </c>
      <c r="O312" s="1" t="s">
        <v>291</v>
      </c>
      <c r="P312" s="1">
        <v>11021</v>
      </c>
      <c r="Q312" s="1" t="s">
        <v>381</v>
      </c>
      <c r="R312" s="1">
        <v>43867</v>
      </c>
      <c r="S312" s="1">
        <v>48951</v>
      </c>
      <c r="T312" s="1" t="s">
        <v>1135</v>
      </c>
      <c r="U312" s="1" t="s">
        <v>804</v>
      </c>
      <c r="V312" s="1">
        <v>2010</v>
      </c>
      <c r="W312" s="1" t="s">
        <v>1509</v>
      </c>
      <c r="X312" s="1" t="s">
        <v>1044</v>
      </c>
      <c r="Y312" s="1" t="s">
        <v>342</v>
      </c>
      <c r="AA312" t="str">
        <f t="shared" si="52"/>
        <v>Malec Martyna</v>
      </c>
      <c r="AB312">
        <f t="shared" si="54"/>
        <v>43867</v>
      </c>
      <c r="AC312" t="str">
        <f t="shared" si="55"/>
        <v>Malec Martyna</v>
      </c>
      <c r="AD312" t="str">
        <f t="shared" si="56"/>
        <v>2018/2019</v>
      </c>
      <c r="AE312" t="str">
        <f t="shared" si="57"/>
        <v>M</v>
      </c>
      <c r="AF312">
        <f t="shared" si="57"/>
        <v>43867</v>
      </c>
      <c r="AG312">
        <f t="shared" si="58"/>
        <v>11021</v>
      </c>
      <c r="AH312">
        <f t="shared" si="60"/>
        <v>2010</v>
      </c>
      <c r="AI312" t="str">
        <f t="shared" si="60"/>
        <v>"SKS LUKS Nysa"</v>
      </c>
      <c r="AJ312" t="str">
        <f t="shared" si="60"/>
        <v>niestowarzyszony - woj. opolskie</v>
      </c>
      <c r="AK312" t="str">
        <f t="shared" si="53"/>
        <v>niestowarzyszony - woj. opolskie</v>
      </c>
      <c r="AL312" t="str">
        <f t="shared" si="59"/>
        <v>OPO</v>
      </c>
    </row>
    <row r="313" spans="1:38" x14ac:dyDescent="0.25">
      <c r="A313" s="2" t="str">
        <f t="shared" si="49"/>
        <v>Paliwoda Andrzej</v>
      </c>
      <c r="B313" s="3">
        <v>26181</v>
      </c>
      <c r="C313" s="4">
        <v>414</v>
      </c>
      <c r="D313" s="5" t="s">
        <v>2244</v>
      </c>
      <c r="E313" s="6" t="s">
        <v>2245</v>
      </c>
      <c r="F313" s="7">
        <v>26491</v>
      </c>
      <c r="G313" s="8" t="s">
        <v>339</v>
      </c>
      <c r="H313" s="3">
        <v>2307</v>
      </c>
      <c r="I313" s="4" t="s">
        <v>340</v>
      </c>
      <c r="J313" s="9" t="str">
        <f t="shared" si="50"/>
        <v>"SKS LUKS Nysa"</v>
      </c>
      <c r="K313" s="9" t="str">
        <f t="shared" si="51"/>
        <v>"SKS LUKS Nysa"</v>
      </c>
      <c r="L313" s="9" t="s">
        <v>342</v>
      </c>
      <c r="N313" s="1" t="s">
        <v>1051</v>
      </c>
      <c r="O313" s="1" t="s">
        <v>104</v>
      </c>
      <c r="P313" s="1">
        <v>5146</v>
      </c>
      <c r="Q313" s="1" t="s">
        <v>380</v>
      </c>
      <c r="R313" s="1">
        <v>43711</v>
      </c>
      <c r="S313" s="1">
        <v>19693</v>
      </c>
      <c r="T313" s="1" t="s">
        <v>1054</v>
      </c>
      <c r="U313" s="1" t="s">
        <v>387</v>
      </c>
      <c r="V313" s="1">
        <v>1970</v>
      </c>
      <c r="W313" s="1" t="s">
        <v>1509</v>
      </c>
      <c r="X313" s="1" t="s">
        <v>1050</v>
      </c>
      <c r="Y313" s="1" t="s">
        <v>342</v>
      </c>
      <c r="AA313" t="str">
        <f t="shared" si="52"/>
        <v>Paliwoda Andrzej</v>
      </c>
      <c r="AB313">
        <f t="shared" si="54"/>
        <v>43711</v>
      </c>
      <c r="AC313" t="str">
        <f t="shared" si="55"/>
        <v>Paliwoda Andrzej</v>
      </c>
      <c r="AD313" t="str">
        <f t="shared" si="56"/>
        <v>2018/2019</v>
      </c>
      <c r="AE313" t="str">
        <f t="shared" si="57"/>
        <v>S</v>
      </c>
      <c r="AF313">
        <f t="shared" si="57"/>
        <v>43711</v>
      </c>
      <c r="AG313">
        <f t="shared" si="58"/>
        <v>5146</v>
      </c>
      <c r="AH313">
        <f t="shared" si="60"/>
        <v>1970</v>
      </c>
      <c r="AI313" t="str">
        <f t="shared" si="60"/>
        <v>"SKS LUKS Nysa"</v>
      </c>
      <c r="AJ313" t="str">
        <f t="shared" si="60"/>
        <v>SKS LUKS Nysa</v>
      </c>
      <c r="AK313" t="str">
        <f t="shared" si="53"/>
        <v>SKS LUKS Nysa</v>
      </c>
      <c r="AL313" t="str">
        <f t="shared" si="59"/>
        <v>OPO</v>
      </c>
    </row>
    <row r="314" spans="1:38" x14ac:dyDescent="0.25">
      <c r="A314" s="2" t="str">
        <f t="shared" si="49"/>
        <v>Politański Dariusz</v>
      </c>
      <c r="B314" s="3">
        <v>26181</v>
      </c>
      <c r="C314" s="4">
        <v>414</v>
      </c>
      <c r="D314" s="5" t="s">
        <v>2246</v>
      </c>
      <c r="E314" s="6" t="s">
        <v>2247</v>
      </c>
      <c r="F314" s="7">
        <v>26492</v>
      </c>
      <c r="G314" s="8" t="s">
        <v>339</v>
      </c>
      <c r="H314" s="3">
        <v>2308</v>
      </c>
      <c r="I314" s="4" t="s">
        <v>340</v>
      </c>
      <c r="J314" s="9" t="str">
        <f t="shared" si="50"/>
        <v>"SKS LUKS Nysa"</v>
      </c>
      <c r="K314" s="9" t="str">
        <f t="shared" si="51"/>
        <v>"SKS LUKS Nysa"</v>
      </c>
      <c r="L314" s="9" t="s">
        <v>342</v>
      </c>
      <c r="N314" s="1" t="s">
        <v>1053</v>
      </c>
      <c r="O314" s="1" t="s">
        <v>1512</v>
      </c>
      <c r="P314" s="1">
        <v>9738</v>
      </c>
      <c r="Q314" s="1" t="s">
        <v>380</v>
      </c>
      <c r="R314" s="1">
        <v>43733</v>
      </c>
      <c r="S314" s="1">
        <v>16916</v>
      </c>
      <c r="T314" s="1" t="s">
        <v>1513</v>
      </c>
      <c r="U314" s="1" t="s">
        <v>472</v>
      </c>
      <c r="V314" s="1">
        <v>1967</v>
      </c>
      <c r="W314" s="1" t="s">
        <v>1509</v>
      </c>
      <c r="X314" s="1" t="s">
        <v>1050</v>
      </c>
      <c r="Y314" s="1" t="s">
        <v>342</v>
      </c>
      <c r="AA314" t="str">
        <f t="shared" si="52"/>
        <v>Politański Dariusz</v>
      </c>
      <c r="AB314">
        <f t="shared" si="54"/>
        <v>43733</v>
      </c>
      <c r="AC314" t="str">
        <f t="shared" si="55"/>
        <v>Politański Dariusz</v>
      </c>
      <c r="AD314" t="str">
        <f t="shared" si="56"/>
        <v>2018/2019</v>
      </c>
      <c r="AE314" t="str">
        <f t="shared" si="57"/>
        <v>S</v>
      </c>
      <c r="AF314">
        <f t="shared" si="57"/>
        <v>43733</v>
      </c>
      <c r="AG314">
        <f t="shared" si="58"/>
        <v>9738</v>
      </c>
      <c r="AH314">
        <f t="shared" si="60"/>
        <v>1967</v>
      </c>
      <c r="AI314" t="str">
        <f t="shared" si="60"/>
        <v>"SKS LUKS Nysa"</v>
      </c>
      <c r="AJ314" t="str">
        <f t="shared" si="60"/>
        <v>SKS LUKS Nysa</v>
      </c>
      <c r="AK314" t="str">
        <f t="shared" si="53"/>
        <v>SKS LUKS Nysa</v>
      </c>
      <c r="AL314" t="str">
        <f t="shared" si="59"/>
        <v>OPO</v>
      </c>
    </row>
    <row r="315" spans="1:38" x14ac:dyDescent="0.25">
      <c r="A315" s="2" t="str">
        <f t="shared" si="49"/>
        <v>Reh Jakub</v>
      </c>
      <c r="B315" s="3">
        <v>26181</v>
      </c>
      <c r="C315" s="4">
        <v>414</v>
      </c>
      <c r="D315" s="5" t="s">
        <v>2248</v>
      </c>
      <c r="E315" s="6" t="s">
        <v>2249</v>
      </c>
      <c r="F315" s="7">
        <v>26493</v>
      </c>
      <c r="G315" s="8" t="s">
        <v>339</v>
      </c>
      <c r="H315" s="3">
        <v>2309</v>
      </c>
      <c r="I315" s="4" t="s">
        <v>340</v>
      </c>
      <c r="J315" s="9" t="str">
        <f t="shared" si="50"/>
        <v>"SKS LUKS Nysa"</v>
      </c>
      <c r="K315" s="9" t="str">
        <f t="shared" si="51"/>
        <v>"SKS LUKS Nysa"</v>
      </c>
      <c r="L315" s="9" t="s">
        <v>342</v>
      </c>
      <c r="N315" s="1" t="s">
        <v>1055</v>
      </c>
      <c r="O315" s="1" t="s">
        <v>1514</v>
      </c>
      <c r="P315" s="1">
        <v>5155</v>
      </c>
      <c r="Q315" s="1" t="s">
        <v>381</v>
      </c>
      <c r="R315" s="1">
        <v>43711</v>
      </c>
      <c r="S315" s="1">
        <v>52194</v>
      </c>
      <c r="T315" s="1" t="s">
        <v>1515</v>
      </c>
      <c r="U315" s="1" t="s">
        <v>418</v>
      </c>
      <c r="V315" s="1">
        <v>2004</v>
      </c>
      <c r="W315" s="1" t="s">
        <v>1509</v>
      </c>
      <c r="X315" s="1" t="s">
        <v>1050</v>
      </c>
      <c r="Y315" s="1" t="s">
        <v>342</v>
      </c>
      <c r="AA315" t="str">
        <f t="shared" si="52"/>
        <v>Reh Jakub</v>
      </c>
      <c r="AB315">
        <f t="shared" si="54"/>
        <v>43711</v>
      </c>
      <c r="AC315" t="str">
        <f t="shared" si="55"/>
        <v>Reh Jakub</v>
      </c>
      <c r="AD315" t="str">
        <f t="shared" si="56"/>
        <v>2018/2019</v>
      </c>
      <c r="AE315" t="str">
        <f t="shared" si="57"/>
        <v>M</v>
      </c>
      <c r="AF315">
        <f t="shared" si="57"/>
        <v>43711</v>
      </c>
      <c r="AG315">
        <f t="shared" si="58"/>
        <v>5155</v>
      </c>
      <c r="AH315">
        <f t="shared" si="60"/>
        <v>2004</v>
      </c>
      <c r="AI315" t="str">
        <f t="shared" si="60"/>
        <v>"SKS LUKS Nysa"</v>
      </c>
      <c r="AJ315" t="str">
        <f t="shared" si="60"/>
        <v>SKS LUKS Nysa</v>
      </c>
      <c r="AK315" t="str">
        <f t="shared" si="53"/>
        <v>SKS LUKS Nysa</v>
      </c>
      <c r="AL315" t="str">
        <f t="shared" si="59"/>
        <v>OPO</v>
      </c>
    </row>
    <row r="316" spans="1:38" x14ac:dyDescent="0.25">
      <c r="A316" s="2" t="str">
        <f t="shared" si="49"/>
        <v>Rudy Artur</v>
      </c>
      <c r="B316" s="3">
        <v>26181</v>
      </c>
      <c r="C316" s="4">
        <v>414</v>
      </c>
      <c r="D316" s="5" t="s">
        <v>2250</v>
      </c>
      <c r="E316" s="6" t="s">
        <v>2251</v>
      </c>
      <c r="F316" s="7">
        <v>26494</v>
      </c>
      <c r="G316" s="8" t="s">
        <v>339</v>
      </c>
      <c r="H316" s="3">
        <v>2310</v>
      </c>
      <c r="I316" s="4" t="s">
        <v>340</v>
      </c>
      <c r="J316" s="9" t="str">
        <f t="shared" si="50"/>
        <v>"SKS LUKS Nysa"</v>
      </c>
      <c r="K316" s="9" t="str">
        <f t="shared" si="51"/>
        <v>"SKS LUKS Nysa"</v>
      </c>
      <c r="L316" s="9" t="s">
        <v>342</v>
      </c>
      <c r="N316" s="1" t="s">
        <v>1057</v>
      </c>
      <c r="O316" s="1" t="s">
        <v>1516</v>
      </c>
      <c r="P316" s="1">
        <v>5153</v>
      </c>
      <c r="Q316" s="1" t="s">
        <v>380</v>
      </c>
      <c r="R316" s="1">
        <v>43711</v>
      </c>
      <c r="S316" s="1">
        <v>10119</v>
      </c>
      <c r="T316" s="1" t="s">
        <v>1517</v>
      </c>
      <c r="U316" s="1" t="s">
        <v>528</v>
      </c>
      <c r="V316" s="1">
        <v>1968</v>
      </c>
      <c r="W316" s="1" t="s">
        <v>1509</v>
      </c>
      <c r="X316" s="1" t="s">
        <v>1050</v>
      </c>
      <c r="Y316" s="1" t="s">
        <v>342</v>
      </c>
      <c r="AA316" t="str">
        <f t="shared" si="52"/>
        <v>Rudy Artur</v>
      </c>
      <c r="AB316">
        <f t="shared" si="54"/>
        <v>43711</v>
      </c>
      <c r="AC316" t="str">
        <f t="shared" si="55"/>
        <v>Rudy Artur</v>
      </c>
      <c r="AD316" t="str">
        <f t="shared" si="56"/>
        <v>2018/2019</v>
      </c>
      <c r="AE316" t="str">
        <f t="shared" si="57"/>
        <v>S</v>
      </c>
      <c r="AF316">
        <f t="shared" si="57"/>
        <v>43711</v>
      </c>
      <c r="AG316">
        <f t="shared" si="58"/>
        <v>5153</v>
      </c>
      <c r="AH316">
        <f t="shared" si="60"/>
        <v>1968</v>
      </c>
      <c r="AI316" t="str">
        <f t="shared" si="60"/>
        <v>"SKS LUKS Nysa"</v>
      </c>
      <c r="AJ316" t="str">
        <f t="shared" si="60"/>
        <v>SKS LUKS Nysa</v>
      </c>
      <c r="AK316" t="str">
        <f t="shared" si="53"/>
        <v>SKS LUKS Nysa</v>
      </c>
      <c r="AL316" t="str">
        <f t="shared" si="59"/>
        <v>OPO</v>
      </c>
    </row>
    <row r="317" spans="1:38" x14ac:dyDescent="0.25">
      <c r="A317" s="2" t="str">
        <f t="shared" si="49"/>
        <v>Sporek Gracjan</v>
      </c>
      <c r="B317" s="3">
        <v>26181</v>
      </c>
      <c r="C317" s="4">
        <v>414</v>
      </c>
      <c r="D317" s="5" t="s">
        <v>2252</v>
      </c>
      <c r="E317" s="6" t="s">
        <v>2253</v>
      </c>
      <c r="F317" s="7">
        <v>26495</v>
      </c>
      <c r="G317" s="8" t="s">
        <v>339</v>
      </c>
      <c r="H317" s="3">
        <v>2311</v>
      </c>
      <c r="I317" s="4" t="s">
        <v>340</v>
      </c>
      <c r="J317" s="9" t="str">
        <f t="shared" si="50"/>
        <v>"SKS LUKS Nysa"</v>
      </c>
      <c r="K317" s="9" t="str">
        <f t="shared" si="51"/>
        <v>"SKS LUKS Nysa"</v>
      </c>
      <c r="L317" s="9" t="s">
        <v>342</v>
      </c>
      <c r="N317" s="1" t="s">
        <v>1059</v>
      </c>
      <c r="O317" s="1" t="s">
        <v>1518</v>
      </c>
      <c r="P317" s="1">
        <v>5156</v>
      </c>
      <c r="Q317" s="1" t="s">
        <v>381</v>
      </c>
      <c r="R317" s="1">
        <v>43711</v>
      </c>
      <c r="S317" s="1">
        <v>38550</v>
      </c>
      <c r="T317" s="1" t="s">
        <v>1519</v>
      </c>
      <c r="U317" s="1" t="s">
        <v>1520</v>
      </c>
      <c r="V317" s="1">
        <v>2002</v>
      </c>
      <c r="W317" s="1" t="s">
        <v>1509</v>
      </c>
      <c r="X317" s="1" t="s">
        <v>1050</v>
      </c>
      <c r="Y317" s="1" t="s">
        <v>342</v>
      </c>
      <c r="AA317" t="str">
        <f t="shared" si="52"/>
        <v>Sporek Gracjan</v>
      </c>
      <c r="AB317">
        <f t="shared" si="54"/>
        <v>43711</v>
      </c>
      <c r="AC317" t="str">
        <f t="shared" si="55"/>
        <v>Sporek Gracjan</v>
      </c>
      <c r="AD317" t="str">
        <f t="shared" si="56"/>
        <v>2018/2019</v>
      </c>
      <c r="AE317" t="str">
        <f t="shared" si="57"/>
        <v>M</v>
      </c>
      <c r="AF317">
        <f t="shared" si="57"/>
        <v>43711</v>
      </c>
      <c r="AG317">
        <f t="shared" si="58"/>
        <v>5156</v>
      </c>
      <c r="AH317">
        <f t="shared" si="60"/>
        <v>2002</v>
      </c>
      <c r="AI317" t="str">
        <f t="shared" si="60"/>
        <v>"SKS LUKS Nysa"</v>
      </c>
      <c r="AJ317" t="str">
        <f t="shared" si="60"/>
        <v>SKS LUKS Nysa</v>
      </c>
      <c r="AK317" t="str">
        <f t="shared" si="53"/>
        <v>SKS LUKS Nysa</v>
      </c>
      <c r="AL317" t="str">
        <f t="shared" si="59"/>
        <v>OPO</v>
      </c>
    </row>
    <row r="318" spans="1:38" x14ac:dyDescent="0.25">
      <c r="A318" s="2" t="str">
        <f t="shared" si="49"/>
        <v>Sztaba Tadeusz</v>
      </c>
      <c r="B318" s="3">
        <v>26181</v>
      </c>
      <c r="C318" s="4">
        <v>414</v>
      </c>
      <c r="D318" s="5" t="s">
        <v>2254</v>
      </c>
      <c r="E318" s="6" t="s">
        <v>2255</v>
      </c>
      <c r="F318" s="7">
        <v>26496</v>
      </c>
      <c r="G318" s="8" t="s">
        <v>339</v>
      </c>
      <c r="H318" s="3">
        <v>2312</v>
      </c>
      <c r="I318" s="4" t="s">
        <v>340</v>
      </c>
      <c r="J318" s="9" t="str">
        <f t="shared" si="50"/>
        <v>"SKS LUKS Nysa"</v>
      </c>
      <c r="K318" s="9" t="str">
        <f t="shared" si="51"/>
        <v>"SKS LUKS Nysa"</v>
      </c>
      <c r="L318" s="9" t="s">
        <v>342</v>
      </c>
      <c r="N318" s="1" t="s">
        <v>1061</v>
      </c>
      <c r="O318" s="1" t="s">
        <v>140</v>
      </c>
      <c r="P318" s="1">
        <v>5149</v>
      </c>
      <c r="Q318" s="1" t="s">
        <v>380</v>
      </c>
      <c r="R318" s="1">
        <v>43711</v>
      </c>
      <c r="S318" s="1">
        <v>19694</v>
      </c>
      <c r="T318" s="1" t="s">
        <v>1056</v>
      </c>
      <c r="U318" s="1" t="s">
        <v>1033</v>
      </c>
      <c r="V318" s="1">
        <v>1966</v>
      </c>
      <c r="W318" s="1" t="s">
        <v>1509</v>
      </c>
      <c r="X318" s="1" t="s">
        <v>1050</v>
      </c>
      <c r="Y318" s="1" t="s">
        <v>342</v>
      </c>
      <c r="AA318" t="str">
        <f t="shared" si="52"/>
        <v>Sztaba Tadeusz</v>
      </c>
      <c r="AB318">
        <f t="shared" si="54"/>
        <v>43711</v>
      </c>
      <c r="AC318" t="str">
        <f t="shared" si="55"/>
        <v>Sztaba Tadeusz</v>
      </c>
      <c r="AD318" t="str">
        <f t="shared" si="56"/>
        <v>2018/2019</v>
      </c>
      <c r="AE318" t="str">
        <f t="shared" si="57"/>
        <v>S</v>
      </c>
      <c r="AF318">
        <f t="shared" si="57"/>
        <v>43711</v>
      </c>
      <c r="AG318">
        <f t="shared" si="58"/>
        <v>5149</v>
      </c>
      <c r="AH318">
        <f t="shared" si="60"/>
        <v>1966</v>
      </c>
      <c r="AI318" t="str">
        <f t="shared" si="60"/>
        <v>"SKS LUKS Nysa"</v>
      </c>
      <c r="AJ318" t="str">
        <f t="shared" si="60"/>
        <v>SKS LUKS Nysa</v>
      </c>
      <c r="AK318" t="str">
        <f t="shared" si="53"/>
        <v>SKS LUKS Nysa</v>
      </c>
      <c r="AL318" t="str">
        <f t="shared" si="59"/>
        <v>OPO</v>
      </c>
    </row>
    <row r="319" spans="1:38" x14ac:dyDescent="0.25">
      <c r="A319" s="2" t="str">
        <f t="shared" si="49"/>
        <v>Tomaszewski Marcin</v>
      </c>
      <c r="B319" s="3">
        <v>26181</v>
      </c>
      <c r="C319" s="4">
        <v>414</v>
      </c>
      <c r="D319" s="5" t="s">
        <v>2256</v>
      </c>
      <c r="E319" s="6" t="s">
        <v>2257</v>
      </c>
      <c r="F319" s="7">
        <v>26497</v>
      </c>
      <c r="G319" s="8" t="s">
        <v>339</v>
      </c>
      <c r="H319" s="3">
        <v>2313</v>
      </c>
      <c r="I319" s="4" t="s">
        <v>340</v>
      </c>
      <c r="J319" s="9" t="str">
        <f t="shared" si="50"/>
        <v>"SKS LUKS Nysa"</v>
      </c>
      <c r="K319" s="9" t="str">
        <f t="shared" si="51"/>
        <v>"SKS LUKS Nysa"</v>
      </c>
      <c r="L319" s="9" t="s">
        <v>342</v>
      </c>
      <c r="N319" s="1" t="s">
        <v>1062</v>
      </c>
      <c r="O319" s="1" t="s">
        <v>1521</v>
      </c>
      <c r="P319" s="1">
        <v>5150</v>
      </c>
      <c r="Q319" s="1" t="s">
        <v>380</v>
      </c>
      <c r="R319" s="1">
        <v>43711</v>
      </c>
      <c r="S319" s="1">
        <v>12935</v>
      </c>
      <c r="T319" s="1" t="s">
        <v>1522</v>
      </c>
      <c r="U319" s="1" t="s">
        <v>459</v>
      </c>
      <c r="V319" s="1">
        <v>1986</v>
      </c>
      <c r="W319" s="1" t="s">
        <v>1509</v>
      </c>
      <c r="X319" s="1" t="s">
        <v>1050</v>
      </c>
      <c r="Y319" s="1" t="s">
        <v>342</v>
      </c>
      <c r="AA319" t="str">
        <f t="shared" si="52"/>
        <v>Tomaszewski Marcin</v>
      </c>
      <c r="AB319">
        <f t="shared" si="54"/>
        <v>43711</v>
      </c>
      <c r="AC319" t="str">
        <f t="shared" si="55"/>
        <v>Tomaszewski Marcin</v>
      </c>
      <c r="AD319" t="str">
        <f t="shared" si="56"/>
        <v>2018/2019</v>
      </c>
      <c r="AE319" t="str">
        <f t="shared" si="57"/>
        <v>S</v>
      </c>
      <c r="AF319">
        <f t="shared" si="57"/>
        <v>43711</v>
      </c>
      <c r="AG319">
        <f t="shared" si="58"/>
        <v>5150</v>
      </c>
      <c r="AH319">
        <f t="shared" si="60"/>
        <v>1986</v>
      </c>
      <c r="AI319" t="str">
        <f t="shared" si="60"/>
        <v>"SKS LUKS Nysa"</v>
      </c>
      <c r="AJ319" t="str">
        <f t="shared" si="60"/>
        <v>SKS LUKS Nysa</v>
      </c>
      <c r="AK319" t="str">
        <f t="shared" si="53"/>
        <v>SKS LUKS Nysa</v>
      </c>
      <c r="AL319" t="str">
        <f t="shared" si="59"/>
        <v>OPO</v>
      </c>
    </row>
    <row r="320" spans="1:38" x14ac:dyDescent="0.25">
      <c r="A320" s="2" t="str">
        <f t="shared" si="49"/>
        <v>Zapała Dawid</v>
      </c>
      <c r="B320" s="3">
        <v>26181</v>
      </c>
      <c r="C320" s="4">
        <v>414</v>
      </c>
      <c r="D320" s="5" t="s">
        <v>2258</v>
      </c>
      <c r="E320" s="6" t="s">
        <v>2259</v>
      </c>
      <c r="F320" s="7">
        <v>26498</v>
      </c>
      <c r="G320" s="8" t="s">
        <v>339</v>
      </c>
      <c r="H320" s="3">
        <v>2314</v>
      </c>
      <c r="I320" s="4" t="s">
        <v>340</v>
      </c>
      <c r="J320" s="9" t="str">
        <f t="shared" si="50"/>
        <v>"SKS LUKS Nysa"</v>
      </c>
      <c r="K320" s="9" t="str">
        <f t="shared" si="51"/>
        <v>"SKS LUKS Nysa"</v>
      </c>
      <c r="L320" s="9" t="s">
        <v>342</v>
      </c>
      <c r="N320" s="1" t="s">
        <v>1063</v>
      </c>
      <c r="O320" s="1" t="s">
        <v>1523</v>
      </c>
      <c r="P320" s="1">
        <v>5157</v>
      </c>
      <c r="Q320" s="1" t="s">
        <v>381</v>
      </c>
      <c r="R320" s="1">
        <v>43711</v>
      </c>
      <c r="S320" s="1">
        <v>52195</v>
      </c>
      <c r="T320" s="1" t="s">
        <v>1524</v>
      </c>
      <c r="U320" s="1" t="s">
        <v>543</v>
      </c>
      <c r="V320" s="1">
        <v>2004</v>
      </c>
      <c r="W320" s="1" t="s">
        <v>1509</v>
      </c>
      <c r="X320" s="1" t="s">
        <v>1050</v>
      </c>
      <c r="Y320" s="1" t="s">
        <v>342</v>
      </c>
      <c r="AA320" t="str">
        <f t="shared" si="52"/>
        <v>Zapała Dawid</v>
      </c>
      <c r="AB320">
        <f t="shared" si="54"/>
        <v>43711</v>
      </c>
      <c r="AC320" t="str">
        <f t="shared" si="55"/>
        <v>Zapała Dawid</v>
      </c>
      <c r="AD320" t="str">
        <f t="shared" si="56"/>
        <v>2018/2019</v>
      </c>
      <c r="AE320" t="str">
        <f t="shared" si="57"/>
        <v>M</v>
      </c>
      <c r="AF320">
        <f t="shared" si="57"/>
        <v>43711</v>
      </c>
      <c r="AG320">
        <f t="shared" si="58"/>
        <v>5157</v>
      </c>
      <c r="AH320">
        <f t="shared" si="60"/>
        <v>2004</v>
      </c>
      <c r="AI320" t="str">
        <f t="shared" si="60"/>
        <v>"SKS LUKS Nysa"</v>
      </c>
      <c r="AJ320" t="str">
        <f t="shared" si="60"/>
        <v>SKS LUKS Nysa</v>
      </c>
      <c r="AK320" t="str">
        <f t="shared" si="53"/>
        <v>SKS LUKS Nysa</v>
      </c>
      <c r="AL320" t="str">
        <f t="shared" si="59"/>
        <v>OPO</v>
      </c>
    </row>
    <row r="321" spans="1:38" x14ac:dyDescent="0.25">
      <c r="A321" s="2" t="str">
        <f t="shared" si="49"/>
        <v>Zenowicz Piotr</v>
      </c>
      <c r="B321" s="3">
        <v>26181</v>
      </c>
      <c r="C321" s="4">
        <v>414</v>
      </c>
      <c r="D321" s="5" t="s">
        <v>2260</v>
      </c>
      <c r="E321" s="6" t="s">
        <v>2261</v>
      </c>
      <c r="F321" s="7">
        <v>26499</v>
      </c>
      <c r="G321" s="8" t="s">
        <v>339</v>
      </c>
      <c r="H321" s="3">
        <v>2315</v>
      </c>
      <c r="I321" s="4" t="s">
        <v>340</v>
      </c>
      <c r="J321" s="9" t="str">
        <f t="shared" si="50"/>
        <v>"SKS LUKS Nysa"</v>
      </c>
      <c r="K321" s="9" t="str">
        <f t="shared" si="51"/>
        <v>"SKS LUKS Nysa"</v>
      </c>
      <c r="L321" s="9" t="s">
        <v>342</v>
      </c>
      <c r="N321" s="1" t="s">
        <v>1064</v>
      </c>
      <c r="O321" s="1" t="s">
        <v>150</v>
      </c>
      <c r="P321" s="1">
        <v>5147</v>
      </c>
      <c r="Q321" s="1" t="s">
        <v>380</v>
      </c>
      <c r="R321" s="1">
        <v>43711</v>
      </c>
      <c r="S321" s="1">
        <v>19695</v>
      </c>
      <c r="T321" s="1" t="s">
        <v>1052</v>
      </c>
      <c r="U321" s="1" t="s">
        <v>541</v>
      </c>
      <c r="V321" s="1">
        <v>1970</v>
      </c>
      <c r="W321" s="1" t="s">
        <v>1509</v>
      </c>
      <c r="X321" s="1" t="s">
        <v>1050</v>
      </c>
      <c r="Y321" s="1" t="s">
        <v>342</v>
      </c>
      <c r="AA321" t="str">
        <f t="shared" si="52"/>
        <v>Zenowicz Piotr</v>
      </c>
      <c r="AB321">
        <f t="shared" si="54"/>
        <v>43711</v>
      </c>
      <c r="AC321" t="str">
        <f t="shared" si="55"/>
        <v>Zenowicz Piotr</v>
      </c>
      <c r="AD321" t="str">
        <f t="shared" si="56"/>
        <v>2018/2019</v>
      </c>
      <c r="AE321" t="str">
        <f t="shared" si="57"/>
        <v>S</v>
      </c>
      <c r="AF321">
        <f t="shared" si="57"/>
        <v>43711</v>
      </c>
      <c r="AG321">
        <f t="shared" si="58"/>
        <v>5147</v>
      </c>
      <c r="AH321">
        <f t="shared" si="60"/>
        <v>1970</v>
      </c>
      <c r="AI321" t="str">
        <f t="shared" si="60"/>
        <v>"SKS LUKS Nysa"</v>
      </c>
      <c r="AJ321" t="str">
        <f t="shared" si="60"/>
        <v>SKS LUKS Nysa</v>
      </c>
      <c r="AK321" t="str">
        <f t="shared" si="53"/>
        <v>SKS LUKS Nysa</v>
      </c>
      <c r="AL321" t="str">
        <f t="shared" si="59"/>
        <v>OPO</v>
      </c>
    </row>
    <row r="322" spans="1:38" x14ac:dyDescent="0.25">
      <c r="A322" s="2" t="str">
        <f t="shared" si="49"/>
        <v>Czech MIchał</v>
      </c>
      <c r="B322" s="3">
        <v>26181</v>
      </c>
      <c r="C322" s="4">
        <v>414</v>
      </c>
      <c r="D322" s="5" t="s">
        <v>2262</v>
      </c>
      <c r="E322" s="6" t="s">
        <v>2263</v>
      </c>
      <c r="F322" s="7">
        <v>26500</v>
      </c>
      <c r="G322" s="8" t="s">
        <v>339</v>
      </c>
      <c r="H322" s="3">
        <v>2316</v>
      </c>
      <c r="I322" s="4" t="s">
        <v>340</v>
      </c>
      <c r="J322" s="9" t="str">
        <f>W322</f>
        <v>"STS Brynica"</v>
      </c>
      <c r="K322" s="9" t="str">
        <f t="shared" si="51"/>
        <v>"STS Brynica"</v>
      </c>
      <c r="L322" s="9" t="s">
        <v>342</v>
      </c>
      <c r="N322" s="1" t="s">
        <v>1065</v>
      </c>
      <c r="O322" s="1" t="s">
        <v>191</v>
      </c>
      <c r="P322" s="1">
        <v>3917</v>
      </c>
      <c r="Q322" s="1" t="s">
        <v>381</v>
      </c>
      <c r="R322" s="1">
        <v>43707</v>
      </c>
      <c r="S322" s="1">
        <v>49547</v>
      </c>
      <c r="T322" s="1" t="s">
        <v>647</v>
      </c>
      <c r="U322" s="1" t="s">
        <v>775</v>
      </c>
      <c r="V322" s="1">
        <v>2010</v>
      </c>
      <c r="W322" s="1" t="s">
        <v>1539</v>
      </c>
      <c r="X322" s="1" t="s">
        <v>1050</v>
      </c>
      <c r="Y322" s="1" t="s">
        <v>342</v>
      </c>
      <c r="AA322" t="str">
        <f t="shared" si="52"/>
        <v>Czech MIchał</v>
      </c>
      <c r="AB322">
        <f t="shared" si="54"/>
        <v>43707</v>
      </c>
      <c r="AC322" t="str">
        <f t="shared" si="55"/>
        <v>Czech MIchał</v>
      </c>
      <c r="AD322" t="str">
        <f t="shared" si="56"/>
        <v>2018/2019</v>
      </c>
      <c r="AE322" t="str">
        <f t="shared" si="57"/>
        <v>M</v>
      </c>
      <c r="AF322">
        <f t="shared" si="57"/>
        <v>43707</v>
      </c>
      <c r="AG322">
        <f t="shared" si="58"/>
        <v>3917</v>
      </c>
      <c r="AH322">
        <f t="shared" si="60"/>
        <v>2010</v>
      </c>
      <c r="AI322" t="str">
        <f t="shared" si="60"/>
        <v>"STS Brynica"</v>
      </c>
      <c r="AJ322" t="str">
        <f t="shared" si="60"/>
        <v>SKS LUKS Nysa</v>
      </c>
      <c r="AK322" t="str">
        <f t="shared" si="53"/>
        <v>SKS LUKS Nysa</v>
      </c>
      <c r="AL322" t="str">
        <f t="shared" si="59"/>
        <v>OPO</v>
      </c>
    </row>
    <row r="323" spans="1:38" x14ac:dyDescent="0.25">
      <c r="A323" s="2" t="str">
        <f t="shared" si="49"/>
        <v>Czech Paweł</v>
      </c>
      <c r="B323" s="3">
        <v>26181</v>
      </c>
      <c r="C323" s="4">
        <v>414</v>
      </c>
      <c r="D323" s="5" t="s">
        <v>2264</v>
      </c>
      <c r="E323" s="6" t="s">
        <v>2265</v>
      </c>
      <c r="F323" s="7">
        <v>26501</v>
      </c>
      <c r="G323" s="8" t="s">
        <v>339</v>
      </c>
      <c r="H323" s="3">
        <v>2317</v>
      </c>
      <c r="I323" s="4" t="s">
        <v>340</v>
      </c>
      <c r="J323" s="9" t="str">
        <f t="shared" si="50"/>
        <v>"STS Brynica"</v>
      </c>
      <c r="K323" s="9" t="str">
        <f t="shared" si="51"/>
        <v>"STS Brynica"</v>
      </c>
      <c r="L323" s="9" t="s">
        <v>342</v>
      </c>
      <c r="N323" s="1" t="s">
        <v>1066</v>
      </c>
      <c r="O323" s="1" t="s">
        <v>192</v>
      </c>
      <c r="P323" s="1">
        <v>3918</v>
      </c>
      <c r="Q323" s="1" t="s">
        <v>381</v>
      </c>
      <c r="R323" s="1">
        <v>43707</v>
      </c>
      <c r="S323" s="1">
        <v>45145</v>
      </c>
      <c r="T323" s="1" t="s">
        <v>647</v>
      </c>
      <c r="U323" s="1" t="s">
        <v>407</v>
      </c>
      <c r="V323" s="1">
        <v>2007</v>
      </c>
      <c r="W323" s="1" t="s">
        <v>1539</v>
      </c>
      <c r="X323" s="1" t="s">
        <v>1050</v>
      </c>
      <c r="Y323" s="1" t="s">
        <v>342</v>
      </c>
      <c r="AA323" t="str">
        <f t="shared" si="52"/>
        <v>Czech Paweł</v>
      </c>
      <c r="AB323">
        <f t="shared" si="54"/>
        <v>43707</v>
      </c>
      <c r="AC323" t="str">
        <f t="shared" si="55"/>
        <v>Czech Paweł</v>
      </c>
      <c r="AD323" t="str">
        <f t="shared" si="56"/>
        <v>2018/2019</v>
      </c>
      <c r="AE323" t="str">
        <f t="shared" si="57"/>
        <v>M</v>
      </c>
      <c r="AF323">
        <f t="shared" si="57"/>
        <v>43707</v>
      </c>
      <c r="AG323">
        <f t="shared" si="58"/>
        <v>3918</v>
      </c>
      <c r="AH323">
        <f t="shared" si="60"/>
        <v>2007</v>
      </c>
      <c r="AI323" t="str">
        <f t="shared" si="60"/>
        <v>"STS Brynica"</v>
      </c>
      <c r="AJ323" t="str">
        <f t="shared" si="60"/>
        <v>SKS LUKS Nysa</v>
      </c>
      <c r="AK323" t="str">
        <f t="shared" si="53"/>
        <v>SKS LUKS Nysa</v>
      </c>
      <c r="AL323" t="str">
        <f t="shared" si="59"/>
        <v>OPO</v>
      </c>
    </row>
    <row r="324" spans="1:38" x14ac:dyDescent="0.25">
      <c r="A324" s="2" t="str">
        <f t="shared" ref="A324:A387" si="61">O324</f>
        <v>Glados Emilia</v>
      </c>
      <c r="B324" s="3">
        <v>26181</v>
      </c>
      <c r="C324" s="4">
        <v>414</v>
      </c>
      <c r="D324" s="5" t="s">
        <v>2266</v>
      </c>
      <c r="E324" s="6" t="s">
        <v>2267</v>
      </c>
      <c r="F324" s="7">
        <v>26502</v>
      </c>
      <c r="G324" s="8" t="s">
        <v>339</v>
      </c>
      <c r="H324" s="3">
        <v>2318</v>
      </c>
      <c r="I324" s="4" t="s">
        <v>340</v>
      </c>
      <c r="J324" s="9" t="str">
        <f t="shared" ref="J324:J387" si="62">W324</f>
        <v>"STS Brynica"</v>
      </c>
      <c r="K324" s="9" t="str">
        <f t="shared" ref="K324:K387" si="63">J324</f>
        <v>"STS Brynica"</v>
      </c>
      <c r="L324" s="9" t="s">
        <v>342</v>
      </c>
      <c r="N324" s="1" t="s">
        <v>1067</v>
      </c>
      <c r="O324" s="1" t="s">
        <v>1525</v>
      </c>
      <c r="P324" s="1">
        <v>10883</v>
      </c>
      <c r="Q324" s="1" t="s">
        <v>381</v>
      </c>
      <c r="R324" s="1" t="s">
        <v>1526</v>
      </c>
      <c r="S324" s="1">
        <v>53882</v>
      </c>
      <c r="T324" s="1" t="s">
        <v>1527</v>
      </c>
      <c r="U324" s="1" t="s">
        <v>1528</v>
      </c>
      <c r="V324" s="1">
        <v>2005</v>
      </c>
      <c r="W324" s="1" t="s">
        <v>1539</v>
      </c>
      <c r="X324" s="1" t="s">
        <v>240</v>
      </c>
      <c r="Y324" s="1" t="s">
        <v>342</v>
      </c>
      <c r="AA324" t="str">
        <f t="shared" ref="AA324:AA387" si="64">CONCATENATE(T324," ",U324)</f>
        <v>Glados Emilia</v>
      </c>
      <c r="AB324" t="str">
        <f t="shared" si="54"/>
        <v>2020-01-09</v>
      </c>
      <c r="AC324" t="str">
        <f t="shared" si="55"/>
        <v>Glados Emilia</v>
      </c>
      <c r="AD324" t="str">
        <f t="shared" si="56"/>
        <v>2018/2019</v>
      </c>
      <c r="AE324" t="str">
        <f t="shared" si="57"/>
        <v>M</v>
      </c>
      <c r="AF324" t="str">
        <f t="shared" si="57"/>
        <v>2020-01-09</v>
      </c>
      <c r="AG324">
        <f t="shared" si="58"/>
        <v>10883</v>
      </c>
      <c r="AH324">
        <f t="shared" si="60"/>
        <v>2005</v>
      </c>
      <c r="AI324" t="str">
        <f t="shared" si="60"/>
        <v>"STS Brynica"</v>
      </c>
      <c r="AJ324" t="str">
        <f t="shared" si="60"/>
        <v>STS GMINA Strzelce Opolskie</v>
      </c>
      <c r="AK324" t="str">
        <f t="shared" ref="AK324:AK387" si="65">AJ324</f>
        <v>STS GMINA Strzelce Opolskie</v>
      </c>
      <c r="AL324" t="str">
        <f t="shared" si="59"/>
        <v>OPO</v>
      </c>
    </row>
    <row r="325" spans="1:38" x14ac:dyDescent="0.25">
      <c r="A325" s="2" t="str">
        <f t="shared" si="61"/>
        <v>Gruszka Tomasz</v>
      </c>
      <c r="B325" s="3">
        <v>26181</v>
      </c>
      <c r="C325" s="4">
        <v>414</v>
      </c>
      <c r="D325" s="5" t="s">
        <v>2268</v>
      </c>
      <c r="E325" s="6" t="s">
        <v>2269</v>
      </c>
      <c r="F325" s="7">
        <v>26503</v>
      </c>
      <c r="G325" s="8" t="s">
        <v>339</v>
      </c>
      <c r="H325" s="3">
        <v>2319</v>
      </c>
      <c r="I325" s="4" t="s">
        <v>340</v>
      </c>
      <c r="J325" s="9" t="str">
        <f t="shared" si="62"/>
        <v>"STS Brynica"</v>
      </c>
      <c r="K325" s="9" t="str">
        <f t="shared" si="63"/>
        <v>"STS Brynica"</v>
      </c>
      <c r="L325" s="9" t="s">
        <v>342</v>
      </c>
      <c r="N325" s="1" t="s">
        <v>1069</v>
      </c>
      <c r="O325" s="1" t="s">
        <v>1529</v>
      </c>
      <c r="P325" s="1">
        <v>3914</v>
      </c>
      <c r="Q325" s="1" t="s">
        <v>381</v>
      </c>
      <c r="R325" s="1">
        <v>43707</v>
      </c>
      <c r="S325" s="1">
        <v>52007</v>
      </c>
      <c r="T325" s="1" t="s">
        <v>1211</v>
      </c>
      <c r="U325" s="1" t="s">
        <v>508</v>
      </c>
      <c r="V325" s="1">
        <v>2007</v>
      </c>
      <c r="W325" s="1" t="s">
        <v>1539</v>
      </c>
      <c r="X325" s="1" t="s">
        <v>240</v>
      </c>
      <c r="Y325" s="1" t="s">
        <v>342</v>
      </c>
      <c r="AA325" t="str">
        <f t="shared" si="64"/>
        <v>Gruszka Tomasz</v>
      </c>
      <c r="AB325">
        <f t="shared" ref="AB325:AB388" si="66">R325</f>
        <v>43707</v>
      </c>
      <c r="AC325" t="str">
        <f t="shared" ref="AC325:AC388" si="67">O325</f>
        <v>Gruszka Tomasz</v>
      </c>
      <c r="AD325" t="str">
        <f t="shared" ref="AD325:AD388" si="68">AD324</f>
        <v>2018/2019</v>
      </c>
      <c r="AE325" t="str">
        <f t="shared" ref="AE325:AF388" si="69">Q325</f>
        <v>M</v>
      </c>
      <c r="AF325">
        <f t="shared" si="69"/>
        <v>43707</v>
      </c>
      <c r="AG325">
        <f t="shared" ref="AG325:AG388" si="70">P325</f>
        <v>3914</v>
      </c>
      <c r="AH325">
        <f t="shared" si="60"/>
        <v>2007</v>
      </c>
      <c r="AI325" t="str">
        <f t="shared" si="60"/>
        <v>"STS Brynica"</v>
      </c>
      <c r="AJ325" t="str">
        <f t="shared" si="60"/>
        <v>STS GMINA Strzelce Opolskie</v>
      </c>
      <c r="AK325" t="str">
        <f t="shared" si="65"/>
        <v>STS GMINA Strzelce Opolskie</v>
      </c>
      <c r="AL325" t="str">
        <f t="shared" ref="AL325:AL388" si="71">Y325</f>
        <v>OPO</v>
      </c>
    </row>
    <row r="326" spans="1:38" x14ac:dyDescent="0.25">
      <c r="A326" s="2" t="str">
        <f t="shared" si="61"/>
        <v>Gruszka Wojciech</v>
      </c>
      <c r="B326" s="3">
        <v>26181</v>
      </c>
      <c r="C326" s="4">
        <v>414</v>
      </c>
      <c r="D326" s="5" t="s">
        <v>2270</v>
      </c>
      <c r="E326" s="6" t="s">
        <v>2271</v>
      </c>
      <c r="F326" s="7">
        <v>26504</v>
      </c>
      <c r="G326" s="8" t="s">
        <v>339</v>
      </c>
      <c r="H326" s="3">
        <v>2320</v>
      </c>
      <c r="I326" s="4" t="s">
        <v>340</v>
      </c>
      <c r="J326" s="9" t="str">
        <f t="shared" si="62"/>
        <v>"STS Brynica"</v>
      </c>
      <c r="K326" s="9" t="str">
        <f t="shared" si="63"/>
        <v>"STS Brynica"</v>
      </c>
      <c r="L326" s="9" t="s">
        <v>342</v>
      </c>
      <c r="N326" s="1" t="s">
        <v>1071</v>
      </c>
      <c r="O326" s="1" t="s">
        <v>1530</v>
      </c>
      <c r="P326" s="1">
        <v>3915</v>
      </c>
      <c r="Q326" s="1" t="s">
        <v>381</v>
      </c>
      <c r="R326" s="1">
        <v>43707</v>
      </c>
      <c r="S326" s="1">
        <v>52008</v>
      </c>
      <c r="T326" s="1" t="s">
        <v>1211</v>
      </c>
      <c r="U326" s="1" t="s">
        <v>656</v>
      </c>
      <c r="V326" s="1">
        <v>2010</v>
      </c>
      <c r="W326" s="1" t="s">
        <v>1539</v>
      </c>
      <c r="X326" s="1" t="s">
        <v>240</v>
      </c>
      <c r="Y326" s="1" t="s">
        <v>342</v>
      </c>
      <c r="AA326" t="str">
        <f t="shared" si="64"/>
        <v>Gruszka Wojciech</v>
      </c>
      <c r="AB326">
        <f t="shared" si="66"/>
        <v>43707</v>
      </c>
      <c r="AC326" t="str">
        <f t="shared" si="67"/>
        <v>Gruszka Wojciech</v>
      </c>
      <c r="AD326" t="str">
        <f t="shared" si="68"/>
        <v>2018/2019</v>
      </c>
      <c r="AE326" t="str">
        <f t="shared" si="69"/>
        <v>M</v>
      </c>
      <c r="AF326">
        <f t="shared" si="69"/>
        <v>43707</v>
      </c>
      <c r="AG326">
        <f t="shared" si="70"/>
        <v>3915</v>
      </c>
      <c r="AH326">
        <f t="shared" si="60"/>
        <v>2010</v>
      </c>
      <c r="AI326" t="str">
        <f t="shared" si="60"/>
        <v>"STS Brynica"</v>
      </c>
      <c r="AJ326" t="str">
        <f t="shared" si="60"/>
        <v>STS GMINA Strzelce Opolskie</v>
      </c>
      <c r="AK326" t="str">
        <f t="shared" si="65"/>
        <v>STS GMINA Strzelce Opolskie</v>
      </c>
      <c r="AL326" t="str">
        <f t="shared" si="71"/>
        <v>OPO</v>
      </c>
    </row>
    <row r="327" spans="1:38" x14ac:dyDescent="0.25">
      <c r="A327" s="2" t="str">
        <f t="shared" si="61"/>
        <v>Kuliczkowski Piotr</v>
      </c>
      <c r="B327" s="3">
        <v>26181</v>
      </c>
      <c r="C327" s="4">
        <v>414</v>
      </c>
      <c r="D327" s="5" t="s">
        <v>2272</v>
      </c>
      <c r="E327" s="6" t="s">
        <v>2273</v>
      </c>
      <c r="F327" s="7">
        <v>26505</v>
      </c>
      <c r="G327" s="8" t="s">
        <v>339</v>
      </c>
      <c r="H327" s="3">
        <v>2321</v>
      </c>
      <c r="I327" s="4" t="s">
        <v>340</v>
      </c>
      <c r="J327" s="9" t="str">
        <f t="shared" si="62"/>
        <v>"STS Brynica"</v>
      </c>
      <c r="K327" s="9" t="str">
        <f t="shared" si="63"/>
        <v>"STS Brynica"</v>
      </c>
      <c r="L327" s="11" t="s">
        <v>342</v>
      </c>
      <c r="N327" s="1" t="s">
        <v>1073</v>
      </c>
      <c r="O327" s="1" t="s">
        <v>198</v>
      </c>
      <c r="P327" s="1">
        <v>3919</v>
      </c>
      <c r="Q327" s="1" t="s">
        <v>381</v>
      </c>
      <c r="R327" s="1">
        <v>43707</v>
      </c>
      <c r="S327" s="1">
        <v>44387</v>
      </c>
      <c r="T327" s="1" t="s">
        <v>848</v>
      </c>
      <c r="U327" s="1" t="s">
        <v>541</v>
      </c>
      <c r="V327" s="1">
        <v>2004</v>
      </c>
      <c r="W327" s="1" t="s">
        <v>1539</v>
      </c>
      <c r="X327" s="1" t="s">
        <v>240</v>
      </c>
      <c r="Y327" s="1" t="s">
        <v>342</v>
      </c>
      <c r="AA327" t="str">
        <f t="shared" si="64"/>
        <v>Kuliczkowski Piotr</v>
      </c>
      <c r="AB327">
        <f t="shared" si="66"/>
        <v>43707</v>
      </c>
      <c r="AC327" t="str">
        <f t="shared" si="67"/>
        <v>Kuliczkowski Piotr</v>
      </c>
      <c r="AD327" t="str">
        <f t="shared" si="68"/>
        <v>2018/2019</v>
      </c>
      <c r="AE327" t="str">
        <f t="shared" si="69"/>
        <v>M</v>
      </c>
      <c r="AF327">
        <f t="shared" si="69"/>
        <v>43707</v>
      </c>
      <c r="AG327">
        <f t="shared" si="70"/>
        <v>3919</v>
      </c>
      <c r="AH327">
        <f t="shared" si="60"/>
        <v>2004</v>
      </c>
      <c r="AI327" t="str">
        <f t="shared" si="60"/>
        <v>"STS Brynica"</v>
      </c>
      <c r="AJ327" t="str">
        <f t="shared" si="60"/>
        <v>STS GMINA Strzelce Opolskie</v>
      </c>
      <c r="AK327" t="str">
        <f t="shared" si="65"/>
        <v>STS GMINA Strzelce Opolskie</v>
      </c>
      <c r="AL327" t="str">
        <f t="shared" si="71"/>
        <v>OPO</v>
      </c>
    </row>
    <row r="328" spans="1:38" x14ac:dyDescent="0.25">
      <c r="A328" s="2" t="str">
        <f t="shared" si="61"/>
        <v>Lisowska Karolina</v>
      </c>
      <c r="B328" s="3">
        <v>26181</v>
      </c>
      <c r="C328" s="4">
        <v>414</v>
      </c>
      <c r="D328" s="5" t="s">
        <v>2274</v>
      </c>
      <c r="E328" s="6" t="s">
        <v>2275</v>
      </c>
      <c r="F328" s="7">
        <v>26506</v>
      </c>
      <c r="G328" s="8" t="s">
        <v>339</v>
      </c>
      <c r="H328" s="3">
        <v>2322</v>
      </c>
      <c r="I328" s="4" t="s">
        <v>340</v>
      </c>
      <c r="J328" s="9" t="str">
        <f t="shared" si="62"/>
        <v>"STS Brynica"</v>
      </c>
      <c r="K328" s="9" t="str">
        <f t="shared" si="63"/>
        <v>"STS Brynica"</v>
      </c>
      <c r="L328" s="9" t="s">
        <v>342</v>
      </c>
      <c r="N328" s="1" t="s">
        <v>1075</v>
      </c>
      <c r="O328" s="1" t="s">
        <v>202</v>
      </c>
      <c r="P328" s="1">
        <v>5144</v>
      </c>
      <c r="Q328" s="1" t="s">
        <v>381</v>
      </c>
      <c r="R328" s="1">
        <v>43711</v>
      </c>
      <c r="S328" s="1">
        <v>46909</v>
      </c>
      <c r="T328" s="1" t="s">
        <v>757</v>
      </c>
      <c r="U328" s="1" t="s">
        <v>758</v>
      </c>
      <c r="V328" s="1">
        <v>2006</v>
      </c>
      <c r="W328" s="1" t="s">
        <v>1539</v>
      </c>
      <c r="X328" s="1" t="s">
        <v>240</v>
      </c>
      <c r="Y328" s="1" t="s">
        <v>342</v>
      </c>
      <c r="AA328" t="str">
        <f t="shared" si="64"/>
        <v>Lisowska Karolina</v>
      </c>
      <c r="AB328">
        <f t="shared" si="66"/>
        <v>43711</v>
      </c>
      <c r="AC328" t="str">
        <f t="shared" si="67"/>
        <v>Lisowska Karolina</v>
      </c>
      <c r="AD328" t="str">
        <f t="shared" si="68"/>
        <v>2018/2019</v>
      </c>
      <c r="AE328" t="str">
        <f t="shared" si="69"/>
        <v>M</v>
      </c>
      <c r="AF328">
        <f t="shared" si="69"/>
        <v>43711</v>
      </c>
      <c r="AG328">
        <f t="shared" si="70"/>
        <v>5144</v>
      </c>
      <c r="AH328">
        <f t="shared" si="60"/>
        <v>2006</v>
      </c>
      <c r="AI328" t="str">
        <f t="shared" si="60"/>
        <v>"STS Brynica"</v>
      </c>
      <c r="AJ328" t="str">
        <f t="shared" si="60"/>
        <v>STS GMINA Strzelce Opolskie</v>
      </c>
      <c r="AK328" t="str">
        <f t="shared" si="65"/>
        <v>STS GMINA Strzelce Opolskie</v>
      </c>
      <c r="AL328" t="str">
        <f t="shared" si="71"/>
        <v>OPO</v>
      </c>
    </row>
    <row r="329" spans="1:38" x14ac:dyDescent="0.25">
      <c r="A329" s="2" t="str">
        <f t="shared" si="61"/>
        <v>Medelnik Kinga</v>
      </c>
      <c r="B329" s="3">
        <v>26181</v>
      </c>
      <c r="C329" s="4">
        <v>414</v>
      </c>
      <c r="D329" s="5" t="s">
        <v>2276</v>
      </c>
      <c r="E329" s="6" t="s">
        <v>2277</v>
      </c>
      <c r="F329" s="7">
        <v>26507</v>
      </c>
      <c r="G329" s="8" t="s">
        <v>339</v>
      </c>
      <c r="H329" s="3">
        <v>2323</v>
      </c>
      <c r="I329" s="4" t="s">
        <v>340</v>
      </c>
      <c r="J329" s="9" t="str">
        <f t="shared" si="62"/>
        <v>"STS Brynica"</v>
      </c>
      <c r="K329" s="9" t="str">
        <f t="shared" si="63"/>
        <v>"STS Brynica"</v>
      </c>
      <c r="L329" s="9" t="s">
        <v>342</v>
      </c>
      <c r="N329" s="1" t="s">
        <v>1078</v>
      </c>
      <c r="O329" s="1" t="s">
        <v>1531</v>
      </c>
      <c r="P329" s="1">
        <v>10882</v>
      </c>
      <c r="Q329" s="1" t="s">
        <v>381</v>
      </c>
      <c r="R329" s="1" t="s">
        <v>1526</v>
      </c>
      <c r="S329" s="1">
        <v>53881</v>
      </c>
      <c r="T329" s="1" t="s">
        <v>1532</v>
      </c>
      <c r="U329" s="1" t="s">
        <v>1227</v>
      </c>
      <c r="V329" s="1">
        <v>2005</v>
      </c>
      <c r="W329" s="1" t="s">
        <v>1539</v>
      </c>
      <c r="X329" s="1" t="s">
        <v>240</v>
      </c>
      <c r="Y329" s="1" t="s">
        <v>342</v>
      </c>
      <c r="AA329" t="str">
        <f t="shared" si="64"/>
        <v>Medelnik Kinga</v>
      </c>
      <c r="AB329" t="str">
        <f t="shared" si="66"/>
        <v>2020-01-09</v>
      </c>
      <c r="AC329" t="str">
        <f t="shared" si="67"/>
        <v>Medelnik Kinga</v>
      </c>
      <c r="AD329" t="str">
        <f t="shared" si="68"/>
        <v>2018/2019</v>
      </c>
      <c r="AE329" t="str">
        <f t="shared" si="69"/>
        <v>M</v>
      </c>
      <c r="AF329" t="str">
        <f t="shared" si="69"/>
        <v>2020-01-09</v>
      </c>
      <c r="AG329">
        <f t="shared" si="70"/>
        <v>10882</v>
      </c>
      <c r="AH329">
        <f t="shared" si="60"/>
        <v>2005</v>
      </c>
      <c r="AI329" t="str">
        <f t="shared" si="60"/>
        <v>"STS Brynica"</v>
      </c>
      <c r="AJ329" t="str">
        <f t="shared" si="60"/>
        <v>STS GMINA Strzelce Opolskie</v>
      </c>
      <c r="AK329" t="str">
        <f t="shared" si="65"/>
        <v>STS GMINA Strzelce Opolskie</v>
      </c>
      <c r="AL329" t="str">
        <f t="shared" si="71"/>
        <v>OPO</v>
      </c>
    </row>
    <row r="330" spans="1:38" x14ac:dyDescent="0.25">
      <c r="A330" s="2" t="str">
        <f t="shared" si="61"/>
        <v>Mikoś Zuzanna</v>
      </c>
      <c r="B330" s="3">
        <v>26181</v>
      </c>
      <c r="C330" s="4">
        <v>414</v>
      </c>
      <c r="D330" s="5" t="s">
        <v>2278</v>
      </c>
      <c r="E330" s="6" t="s">
        <v>2279</v>
      </c>
      <c r="F330" s="7">
        <v>26508</v>
      </c>
      <c r="G330" s="8" t="s">
        <v>339</v>
      </c>
      <c r="H330" s="3">
        <v>2324</v>
      </c>
      <c r="I330" s="4" t="s">
        <v>340</v>
      </c>
      <c r="J330" s="9" t="str">
        <f t="shared" si="62"/>
        <v>"STS Brynica"</v>
      </c>
      <c r="K330" s="9" t="str">
        <f t="shared" si="63"/>
        <v>"STS Brynica"</v>
      </c>
      <c r="L330" s="9" t="s">
        <v>342</v>
      </c>
      <c r="N330" s="1" t="s">
        <v>1080</v>
      </c>
      <c r="O330" s="1" t="s">
        <v>206</v>
      </c>
      <c r="P330" s="1">
        <v>3920</v>
      </c>
      <c r="Q330" s="1" t="s">
        <v>381</v>
      </c>
      <c r="R330" s="1">
        <v>43707</v>
      </c>
      <c r="S330" s="1">
        <v>44940</v>
      </c>
      <c r="T330" s="1" t="s">
        <v>762</v>
      </c>
      <c r="U330" s="1" t="s">
        <v>765</v>
      </c>
      <c r="V330" s="1">
        <v>2003</v>
      </c>
      <c r="W330" s="1" t="s">
        <v>1539</v>
      </c>
      <c r="X330" s="1" t="s">
        <v>240</v>
      </c>
      <c r="Y330" s="1" t="s">
        <v>342</v>
      </c>
      <c r="AA330" t="str">
        <f t="shared" si="64"/>
        <v>Mikoś Zuzanna</v>
      </c>
      <c r="AB330">
        <f t="shared" si="66"/>
        <v>43707</v>
      </c>
      <c r="AC330" t="str">
        <f t="shared" si="67"/>
        <v>Mikoś Zuzanna</v>
      </c>
      <c r="AD330" t="str">
        <f t="shared" si="68"/>
        <v>2018/2019</v>
      </c>
      <c r="AE330" t="str">
        <f t="shared" si="69"/>
        <v>M</v>
      </c>
      <c r="AF330">
        <f t="shared" si="69"/>
        <v>43707</v>
      </c>
      <c r="AG330">
        <f t="shared" si="70"/>
        <v>3920</v>
      </c>
      <c r="AH330">
        <f t="shared" si="60"/>
        <v>2003</v>
      </c>
      <c r="AI330" t="str">
        <f t="shared" si="60"/>
        <v>"STS Brynica"</v>
      </c>
      <c r="AJ330" t="str">
        <f t="shared" si="60"/>
        <v>STS GMINA Strzelce Opolskie</v>
      </c>
      <c r="AK330" t="str">
        <f t="shared" si="65"/>
        <v>STS GMINA Strzelce Opolskie</v>
      </c>
      <c r="AL330" t="str">
        <f t="shared" si="71"/>
        <v>OPO</v>
      </c>
    </row>
    <row r="331" spans="1:38" x14ac:dyDescent="0.25">
      <c r="A331" s="2" t="str">
        <f t="shared" si="61"/>
        <v>Niedworok Patryk</v>
      </c>
      <c r="B331" s="3">
        <v>26181</v>
      </c>
      <c r="C331" s="4">
        <v>414</v>
      </c>
      <c r="D331" s="5" t="s">
        <v>2280</v>
      </c>
      <c r="E331" s="6" t="s">
        <v>2281</v>
      </c>
      <c r="F331" s="7">
        <v>26509</v>
      </c>
      <c r="G331" s="8" t="s">
        <v>339</v>
      </c>
      <c r="H331" s="3">
        <v>2325</v>
      </c>
      <c r="I331" s="4" t="s">
        <v>340</v>
      </c>
      <c r="J331" s="9" t="str">
        <f t="shared" si="62"/>
        <v>"STS Brynica"</v>
      </c>
      <c r="K331" s="9" t="str">
        <f t="shared" si="63"/>
        <v>"STS Brynica"</v>
      </c>
      <c r="L331" s="9" t="s">
        <v>342</v>
      </c>
      <c r="N331" s="1" t="s">
        <v>1083</v>
      </c>
      <c r="O331" s="1" t="s">
        <v>1533</v>
      </c>
      <c r="P331" s="1">
        <v>10884</v>
      </c>
      <c r="Q331" s="1" t="s">
        <v>381</v>
      </c>
      <c r="R331" s="1" t="s">
        <v>1526</v>
      </c>
      <c r="S331" s="1">
        <v>53883</v>
      </c>
      <c r="T331" s="1" t="s">
        <v>1534</v>
      </c>
      <c r="U331" s="1" t="s">
        <v>479</v>
      </c>
      <c r="V331" s="1">
        <v>2005</v>
      </c>
      <c r="W331" s="1" t="s">
        <v>1539</v>
      </c>
      <c r="X331" s="1" t="s">
        <v>240</v>
      </c>
      <c r="Y331" s="1" t="s">
        <v>342</v>
      </c>
      <c r="AA331" t="str">
        <f t="shared" si="64"/>
        <v>Niedworok Patryk</v>
      </c>
      <c r="AB331" t="str">
        <f t="shared" si="66"/>
        <v>2020-01-09</v>
      </c>
      <c r="AC331" t="str">
        <f t="shared" si="67"/>
        <v>Niedworok Patryk</v>
      </c>
      <c r="AD331" t="str">
        <f t="shared" si="68"/>
        <v>2018/2019</v>
      </c>
      <c r="AE331" t="str">
        <f t="shared" si="69"/>
        <v>M</v>
      </c>
      <c r="AF331" t="str">
        <f t="shared" si="69"/>
        <v>2020-01-09</v>
      </c>
      <c r="AG331">
        <f t="shared" si="70"/>
        <v>10884</v>
      </c>
      <c r="AH331">
        <f t="shared" si="60"/>
        <v>2005</v>
      </c>
      <c r="AI331" t="str">
        <f t="shared" si="60"/>
        <v>"STS Brynica"</v>
      </c>
      <c r="AJ331" t="str">
        <f t="shared" si="60"/>
        <v>STS GMINA Strzelce Opolskie</v>
      </c>
      <c r="AK331" t="str">
        <f t="shared" si="65"/>
        <v>STS GMINA Strzelce Opolskie</v>
      </c>
      <c r="AL331" t="str">
        <f t="shared" si="71"/>
        <v>OPO</v>
      </c>
    </row>
    <row r="332" spans="1:38" x14ac:dyDescent="0.25">
      <c r="A332" s="2" t="str">
        <f t="shared" si="61"/>
        <v>Soszyński Jakub</v>
      </c>
      <c r="B332" s="3">
        <v>26181</v>
      </c>
      <c r="C332" s="4">
        <v>414</v>
      </c>
      <c r="D332" s="5" t="s">
        <v>2282</v>
      </c>
      <c r="E332" s="6" t="s">
        <v>2283</v>
      </c>
      <c r="F332" s="7">
        <v>26510</v>
      </c>
      <c r="G332" s="8" t="s">
        <v>339</v>
      </c>
      <c r="H332" s="3">
        <v>2326</v>
      </c>
      <c r="I332" s="4" t="s">
        <v>340</v>
      </c>
      <c r="J332" s="9" t="str">
        <f t="shared" si="62"/>
        <v>"STS Brynica"</v>
      </c>
      <c r="K332" s="9" t="str">
        <f t="shared" si="63"/>
        <v>"STS Brynica"</v>
      </c>
      <c r="L332" s="9" t="s">
        <v>342</v>
      </c>
      <c r="N332" s="1" t="s">
        <v>1085</v>
      </c>
      <c r="O332" s="1" t="s">
        <v>1535</v>
      </c>
      <c r="P332" s="1">
        <v>3916</v>
      </c>
      <c r="Q332" s="1" t="s">
        <v>381</v>
      </c>
      <c r="R332" s="1">
        <v>43707</v>
      </c>
      <c r="S332" s="1">
        <v>52009</v>
      </c>
      <c r="T332" s="1" t="s">
        <v>1536</v>
      </c>
      <c r="U332" s="1" t="s">
        <v>418</v>
      </c>
      <c r="V332" s="1">
        <v>2007</v>
      </c>
      <c r="W332" s="1" t="s">
        <v>1539</v>
      </c>
      <c r="X332" s="1" t="s">
        <v>240</v>
      </c>
      <c r="Y332" s="1" t="s">
        <v>342</v>
      </c>
      <c r="AA332" t="str">
        <f t="shared" si="64"/>
        <v>Soszyński Jakub</v>
      </c>
      <c r="AB332">
        <f t="shared" si="66"/>
        <v>43707</v>
      </c>
      <c r="AC332" t="str">
        <f t="shared" si="67"/>
        <v>Soszyński Jakub</v>
      </c>
      <c r="AD332" t="str">
        <f t="shared" si="68"/>
        <v>2018/2019</v>
      </c>
      <c r="AE332" t="str">
        <f t="shared" si="69"/>
        <v>M</v>
      </c>
      <c r="AF332">
        <f t="shared" si="69"/>
        <v>43707</v>
      </c>
      <c r="AG332">
        <f t="shared" si="70"/>
        <v>3916</v>
      </c>
      <c r="AH332">
        <f t="shared" si="60"/>
        <v>2007</v>
      </c>
      <c r="AI332" t="str">
        <f t="shared" si="60"/>
        <v>"STS Brynica"</v>
      </c>
      <c r="AJ332" t="str">
        <f t="shared" si="60"/>
        <v>STS GMINA Strzelce Opolskie</v>
      </c>
      <c r="AK332" t="str">
        <f t="shared" si="65"/>
        <v>STS GMINA Strzelce Opolskie</v>
      </c>
      <c r="AL332" t="str">
        <f t="shared" si="71"/>
        <v>OPO</v>
      </c>
    </row>
    <row r="333" spans="1:38" x14ac:dyDescent="0.25">
      <c r="A333" s="2" t="str">
        <f t="shared" si="61"/>
        <v>Kuliczkowski Viktor</v>
      </c>
      <c r="B333" s="3">
        <v>26181</v>
      </c>
      <c r="C333" s="4">
        <v>414</v>
      </c>
      <c r="D333" s="5" t="s">
        <v>2284</v>
      </c>
      <c r="E333" s="6" t="s">
        <v>2285</v>
      </c>
      <c r="F333" s="7">
        <v>26511</v>
      </c>
      <c r="G333" s="8" t="s">
        <v>339</v>
      </c>
      <c r="H333" s="3">
        <v>2327</v>
      </c>
      <c r="I333" s="4" t="s">
        <v>340</v>
      </c>
      <c r="J333" s="9" t="str">
        <f t="shared" si="62"/>
        <v>"STS Brynica"</v>
      </c>
      <c r="K333" s="9" t="str">
        <f t="shared" si="63"/>
        <v>"STS Brynica"</v>
      </c>
      <c r="L333" s="9" t="s">
        <v>342</v>
      </c>
      <c r="N333" s="1" t="s">
        <v>1086</v>
      </c>
      <c r="O333" s="1" t="s">
        <v>1537</v>
      </c>
      <c r="P333" s="1">
        <v>8683</v>
      </c>
      <c r="Q333" s="1" t="s">
        <v>381</v>
      </c>
      <c r="R333" s="1">
        <v>43718</v>
      </c>
      <c r="S333" s="1">
        <v>52750</v>
      </c>
      <c r="T333" s="1" t="s">
        <v>848</v>
      </c>
      <c r="U333" s="1" t="s">
        <v>1538</v>
      </c>
      <c r="V333" s="1">
        <v>2008</v>
      </c>
      <c r="W333" s="1" t="s">
        <v>1539</v>
      </c>
      <c r="X333" s="1" t="s">
        <v>240</v>
      </c>
      <c r="Y333" s="1" t="s">
        <v>342</v>
      </c>
      <c r="AA333" t="str">
        <f t="shared" si="64"/>
        <v>Kuliczkowski Viktor</v>
      </c>
      <c r="AB333">
        <f t="shared" si="66"/>
        <v>43718</v>
      </c>
      <c r="AC333" t="str">
        <f t="shared" si="67"/>
        <v>Kuliczkowski Viktor</v>
      </c>
      <c r="AD333" t="str">
        <f t="shared" si="68"/>
        <v>2018/2019</v>
      </c>
      <c r="AE333" t="str">
        <f t="shared" si="69"/>
        <v>M</v>
      </c>
      <c r="AF333">
        <f t="shared" si="69"/>
        <v>43718</v>
      </c>
      <c r="AG333">
        <f t="shared" si="70"/>
        <v>8683</v>
      </c>
      <c r="AH333">
        <f t="shared" si="60"/>
        <v>2008</v>
      </c>
      <c r="AI333" t="str">
        <f t="shared" si="60"/>
        <v>"STS Brynica"</v>
      </c>
      <c r="AJ333" t="str">
        <f t="shared" si="60"/>
        <v>STS GMINA Strzelce Opolskie</v>
      </c>
      <c r="AK333" t="str">
        <f t="shared" si="65"/>
        <v>STS GMINA Strzelce Opolskie</v>
      </c>
      <c r="AL333" t="str">
        <f t="shared" si="71"/>
        <v>OPO</v>
      </c>
    </row>
    <row r="334" spans="1:38" x14ac:dyDescent="0.25">
      <c r="A334" s="2" t="str">
        <f t="shared" si="61"/>
        <v>Samson Zofia</v>
      </c>
      <c r="B334" s="3">
        <v>26181</v>
      </c>
      <c r="C334" s="4">
        <v>414</v>
      </c>
      <c r="D334" s="5" t="s">
        <v>2286</v>
      </c>
      <c r="E334" s="6" t="s">
        <v>2287</v>
      </c>
      <c r="F334" s="7">
        <v>26512</v>
      </c>
      <c r="G334" s="8" t="s">
        <v>339</v>
      </c>
      <c r="H334" s="3">
        <v>2328</v>
      </c>
      <c r="I334" s="4" t="s">
        <v>340</v>
      </c>
      <c r="J334" s="9" t="str">
        <f t="shared" si="62"/>
        <v>"STS Brynica"</v>
      </c>
      <c r="K334" s="9" t="str">
        <f t="shared" si="63"/>
        <v>"STS Brynica"</v>
      </c>
      <c r="L334" s="9" t="s">
        <v>342</v>
      </c>
      <c r="N334" s="1" t="s">
        <v>1088</v>
      </c>
      <c r="O334" s="1" t="s">
        <v>209</v>
      </c>
      <c r="P334" s="1">
        <v>8684</v>
      </c>
      <c r="Q334" s="1" t="s">
        <v>381</v>
      </c>
      <c r="R334" s="1">
        <v>43718</v>
      </c>
      <c r="S334" s="1">
        <v>43257</v>
      </c>
      <c r="T334" s="1" t="s">
        <v>769</v>
      </c>
      <c r="U334" s="1" t="s">
        <v>770</v>
      </c>
      <c r="V334" s="1">
        <v>2007</v>
      </c>
      <c r="W334" s="1" t="s">
        <v>1539</v>
      </c>
      <c r="X334" s="1" t="s">
        <v>240</v>
      </c>
      <c r="Y334" s="1" t="s">
        <v>342</v>
      </c>
      <c r="AA334" t="str">
        <f t="shared" si="64"/>
        <v>Samson Zofia</v>
      </c>
      <c r="AB334">
        <f t="shared" si="66"/>
        <v>43718</v>
      </c>
      <c r="AC334" t="str">
        <f t="shared" si="67"/>
        <v>Samson Zofia</v>
      </c>
      <c r="AD334" t="str">
        <f t="shared" si="68"/>
        <v>2018/2019</v>
      </c>
      <c r="AE334" t="str">
        <f t="shared" si="69"/>
        <v>M</v>
      </c>
      <c r="AF334">
        <f t="shared" si="69"/>
        <v>43718</v>
      </c>
      <c r="AG334">
        <f t="shared" si="70"/>
        <v>8684</v>
      </c>
      <c r="AH334">
        <f t="shared" si="60"/>
        <v>2007</v>
      </c>
      <c r="AI334" t="str">
        <f t="shared" si="60"/>
        <v>"STS Brynica"</v>
      </c>
      <c r="AJ334" t="str">
        <f t="shared" si="60"/>
        <v>STS GMINA Strzelce Opolskie</v>
      </c>
      <c r="AK334" t="str">
        <f t="shared" si="65"/>
        <v>STS GMINA Strzelce Opolskie</v>
      </c>
      <c r="AL334" t="str">
        <f t="shared" si="71"/>
        <v>OPO</v>
      </c>
    </row>
    <row r="335" spans="1:38" x14ac:dyDescent="0.25">
      <c r="A335" s="2" t="str">
        <f t="shared" si="61"/>
        <v>Bernacki Łukasz</v>
      </c>
      <c r="B335" s="3">
        <v>26181</v>
      </c>
      <c r="C335" s="4">
        <v>414</v>
      </c>
      <c r="D335" s="5" t="s">
        <v>2288</v>
      </c>
      <c r="E335" s="6" t="s">
        <v>2289</v>
      </c>
      <c r="F335" s="7">
        <v>26513</v>
      </c>
      <c r="G335" s="8" t="s">
        <v>339</v>
      </c>
      <c r="H335" s="3">
        <v>2329</v>
      </c>
      <c r="I335" s="4" t="s">
        <v>340</v>
      </c>
      <c r="J335" s="9" t="str">
        <f t="shared" si="62"/>
        <v>"STS GMINA Strzelce Opolskie"</v>
      </c>
      <c r="K335" s="9" t="str">
        <f t="shared" si="63"/>
        <v>"STS GMINA Strzelce Opolskie"</v>
      </c>
      <c r="L335" s="9" t="s">
        <v>342</v>
      </c>
      <c r="N335" s="1" t="s">
        <v>1089</v>
      </c>
      <c r="O335" s="1" t="s">
        <v>29</v>
      </c>
      <c r="P335" s="1">
        <v>5496</v>
      </c>
      <c r="Q335" s="1" t="s">
        <v>380</v>
      </c>
      <c r="R335" s="1">
        <v>43712</v>
      </c>
      <c r="S335" s="1">
        <v>22544</v>
      </c>
      <c r="T335" s="1" t="s">
        <v>535</v>
      </c>
      <c r="U335" s="1" t="s">
        <v>536</v>
      </c>
      <c r="V335" s="1">
        <v>1993</v>
      </c>
      <c r="W335" s="1" t="s">
        <v>1540</v>
      </c>
      <c r="X335" s="1" t="s">
        <v>240</v>
      </c>
      <c r="Y335" s="1" t="s">
        <v>342</v>
      </c>
      <c r="AA335" t="str">
        <f t="shared" si="64"/>
        <v>Bernacki Łukasz</v>
      </c>
      <c r="AB335">
        <f t="shared" si="66"/>
        <v>43712</v>
      </c>
      <c r="AC335" t="str">
        <f t="shared" si="67"/>
        <v>Bernacki Łukasz</v>
      </c>
      <c r="AD335" t="str">
        <f t="shared" si="68"/>
        <v>2018/2019</v>
      </c>
      <c r="AE335" t="str">
        <f t="shared" si="69"/>
        <v>S</v>
      </c>
      <c r="AF335">
        <f t="shared" si="69"/>
        <v>43712</v>
      </c>
      <c r="AG335">
        <f t="shared" si="70"/>
        <v>5496</v>
      </c>
      <c r="AH335">
        <f t="shared" si="60"/>
        <v>1993</v>
      </c>
      <c r="AI335" t="str">
        <f t="shared" si="60"/>
        <v>"STS GMINA Strzelce Opolskie"</v>
      </c>
      <c r="AJ335" t="str">
        <f t="shared" si="60"/>
        <v>STS GMINA Strzelce Opolskie</v>
      </c>
      <c r="AK335" t="str">
        <f t="shared" si="65"/>
        <v>STS GMINA Strzelce Opolskie</v>
      </c>
      <c r="AL335" t="str">
        <f t="shared" si="71"/>
        <v>OPO</v>
      </c>
    </row>
    <row r="336" spans="1:38" x14ac:dyDescent="0.25">
      <c r="A336" s="2" t="str">
        <f t="shared" si="61"/>
        <v>Biniek Alicja</v>
      </c>
      <c r="B336" s="3">
        <v>26181</v>
      </c>
      <c r="C336" s="4">
        <v>414</v>
      </c>
      <c r="D336" s="5" t="s">
        <v>2290</v>
      </c>
      <c r="E336" s="6" t="s">
        <v>2291</v>
      </c>
      <c r="F336" s="7">
        <v>26514</v>
      </c>
      <c r="G336" s="8" t="s">
        <v>339</v>
      </c>
      <c r="H336" s="3">
        <v>2330</v>
      </c>
      <c r="I336" s="4" t="s">
        <v>340</v>
      </c>
      <c r="J336" s="9" t="str">
        <f t="shared" si="62"/>
        <v>"STS GMINA Strzelce Opolskie"</v>
      </c>
      <c r="K336" s="9" t="str">
        <f t="shared" si="63"/>
        <v>"STS GMINA Strzelce Opolskie"</v>
      </c>
      <c r="L336" s="11" t="s">
        <v>342</v>
      </c>
      <c r="N336" s="1" t="s">
        <v>1091</v>
      </c>
      <c r="O336" s="1" t="s">
        <v>241</v>
      </c>
      <c r="P336" s="1">
        <v>5476</v>
      </c>
      <c r="Q336" s="1" t="s">
        <v>381</v>
      </c>
      <c r="R336" s="1">
        <v>43712</v>
      </c>
      <c r="S336" s="1">
        <v>48647</v>
      </c>
      <c r="T336" s="1" t="s">
        <v>1070</v>
      </c>
      <c r="U336" s="1" t="s">
        <v>1014</v>
      </c>
      <c r="V336" s="1">
        <v>2003</v>
      </c>
      <c r="W336" s="1" t="s">
        <v>1540</v>
      </c>
      <c r="X336" s="1" t="s">
        <v>240</v>
      </c>
      <c r="Y336" s="1" t="s">
        <v>342</v>
      </c>
      <c r="AA336" t="str">
        <f t="shared" si="64"/>
        <v>Biniek Alicja</v>
      </c>
      <c r="AB336">
        <f t="shared" si="66"/>
        <v>43712</v>
      </c>
      <c r="AC336" t="str">
        <f t="shared" si="67"/>
        <v>Biniek Alicja</v>
      </c>
      <c r="AD336" t="str">
        <f t="shared" si="68"/>
        <v>2018/2019</v>
      </c>
      <c r="AE336" t="str">
        <f t="shared" si="69"/>
        <v>M</v>
      </c>
      <c r="AF336">
        <f t="shared" si="69"/>
        <v>43712</v>
      </c>
      <c r="AG336">
        <f t="shared" si="70"/>
        <v>5476</v>
      </c>
      <c r="AH336">
        <f t="shared" si="60"/>
        <v>2003</v>
      </c>
      <c r="AI336" t="str">
        <f t="shared" si="60"/>
        <v>"STS GMINA Strzelce Opolskie"</v>
      </c>
      <c r="AJ336" t="str">
        <f t="shared" si="60"/>
        <v>STS GMINA Strzelce Opolskie</v>
      </c>
      <c r="AK336" t="str">
        <f t="shared" si="65"/>
        <v>STS GMINA Strzelce Opolskie</v>
      </c>
      <c r="AL336" t="str">
        <f t="shared" si="71"/>
        <v>OPO</v>
      </c>
    </row>
    <row r="337" spans="1:38" x14ac:dyDescent="0.25">
      <c r="A337" s="2" t="str">
        <f t="shared" si="61"/>
        <v>Bogdał Franciszek</v>
      </c>
      <c r="B337" s="3">
        <v>26181</v>
      </c>
      <c r="C337" s="4">
        <v>414</v>
      </c>
      <c r="D337" s="5" t="s">
        <v>2292</v>
      </c>
      <c r="E337" s="6" t="s">
        <v>2293</v>
      </c>
      <c r="F337" s="7">
        <v>26515</v>
      </c>
      <c r="G337" s="8" t="s">
        <v>339</v>
      </c>
      <c r="H337" s="3">
        <v>2331</v>
      </c>
      <c r="I337" s="4" t="s">
        <v>340</v>
      </c>
      <c r="J337" s="9" t="str">
        <f t="shared" si="62"/>
        <v>"STS GMINA Strzelce Opolskie"</v>
      </c>
      <c r="K337" s="9" t="str">
        <f t="shared" si="63"/>
        <v>"STS GMINA Strzelce Opolskie"</v>
      </c>
      <c r="L337" s="11" t="s">
        <v>342</v>
      </c>
      <c r="N337" s="1" t="s">
        <v>1093</v>
      </c>
      <c r="O337" s="1" t="s">
        <v>1541</v>
      </c>
      <c r="P337" s="1">
        <v>10523</v>
      </c>
      <c r="Q337" s="1" t="s">
        <v>665</v>
      </c>
      <c r="R337" s="1">
        <v>43789</v>
      </c>
      <c r="S337" s="1">
        <v>53635</v>
      </c>
      <c r="T337" s="1" t="s">
        <v>1542</v>
      </c>
      <c r="U337" s="1" t="s">
        <v>795</v>
      </c>
      <c r="V337" s="1">
        <v>2011</v>
      </c>
      <c r="W337" s="1" t="s">
        <v>1540</v>
      </c>
      <c r="X337" s="1" t="s">
        <v>240</v>
      </c>
      <c r="Y337" s="1" t="s">
        <v>342</v>
      </c>
      <c r="AA337" t="str">
        <f t="shared" si="64"/>
        <v>Bogdał Franciszek</v>
      </c>
      <c r="AB337">
        <f t="shared" si="66"/>
        <v>43789</v>
      </c>
      <c r="AC337" t="str">
        <f t="shared" si="67"/>
        <v>Bogdał Franciszek</v>
      </c>
      <c r="AD337" t="str">
        <f t="shared" si="68"/>
        <v>2018/2019</v>
      </c>
      <c r="AE337" t="str">
        <f t="shared" si="69"/>
        <v>D</v>
      </c>
      <c r="AF337">
        <f t="shared" si="69"/>
        <v>43789</v>
      </c>
      <c r="AG337">
        <f t="shared" si="70"/>
        <v>10523</v>
      </c>
      <c r="AH337">
        <f t="shared" si="60"/>
        <v>2011</v>
      </c>
      <c r="AI337" t="str">
        <f t="shared" si="60"/>
        <v>"STS GMINA Strzelce Opolskie"</v>
      </c>
      <c r="AJ337" t="str">
        <f t="shared" si="60"/>
        <v>STS GMINA Strzelce Opolskie</v>
      </c>
      <c r="AK337" t="str">
        <f t="shared" si="65"/>
        <v>STS GMINA Strzelce Opolskie</v>
      </c>
      <c r="AL337" t="str">
        <f t="shared" si="71"/>
        <v>OPO</v>
      </c>
    </row>
    <row r="338" spans="1:38" x14ac:dyDescent="0.25">
      <c r="A338" s="2" t="str">
        <f t="shared" si="61"/>
        <v>Buszman Zofia</v>
      </c>
      <c r="B338" s="3">
        <v>26181</v>
      </c>
      <c r="C338" s="4">
        <v>414</v>
      </c>
      <c r="D338" s="5" t="s">
        <v>2294</v>
      </c>
      <c r="E338" s="6" t="s">
        <v>2295</v>
      </c>
      <c r="F338" s="7">
        <v>26516</v>
      </c>
      <c r="G338" s="8" t="s">
        <v>339</v>
      </c>
      <c r="H338" s="3">
        <v>2332</v>
      </c>
      <c r="I338" s="4" t="s">
        <v>340</v>
      </c>
      <c r="J338" s="9" t="str">
        <f t="shared" si="62"/>
        <v>"STS GMINA Strzelce Opolskie"</v>
      </c>
      <c r="K338" s="9" t="str">
        <f t="shared" si="63"/>
        <v>"STS GMINA Strzelce Opolskie"</v>
      </c>
      <c r="L338" s="9" t="s">
        <v>342</v>
      </c>
      <c r="N338" s="1" t="s">
        <v>1095</v>
      </c>
      <c r="O338" s="1" t="s">
        <v>1543</v>
      </c>
      <c r="P338" s="1">
        <v>5490</v>
      </c>
      <c r="Q338" s="1" t="s">
        <v>665</v>
      </c>
      <c r="R338" s="1">
        <v>43712</v>
      </c>
      <c r="S338" s="1">
        <v>51099</v>
      </c>
      <c r="T338" s="1" t="s">
        <v>1544</v>
      </c>
      <c r="U338" s="1" t="s">
        <v>770</v>
      </c>
      <c r="V338" s="1">
        <v>2011</v>
      </c>
      <c r="W338" s="1" t="s">
        <v>1540</v>
      </c>
      <c r="X338" s="1" t="s">
        <v>240</v>
      </c>
      <c r="Y338" s="1" t="s">
        <v>342</v>
      </c>
      <c r="AA338" t="str">
        <f t="shared" si="64"/>
        <v>Buszman Zofia</v>
      </c>
      <c r="AB338">
        <f t="shared" si="66"/>
        <v>43712</v>
      </c>
      <c r="AC338" t="str">
        <f t="shared" si="67"/>
        <v>Buszman Zofia</v>
      </c>
      <c r="AD338" t="str">
        <f t="shared" si="68"/>
        <v>2018/2019</v>
      </c>
      <c r="AE338" t="str">
        <f t="shared" si="69"/>
        <v>D</v>
      </c>
      <c r="AF338">
        <f t="shared" si="69"/>
        <v>43712</v>
      </c>
      <c r="AG338">
        <f t="shared" si="70"/>
        <v>5490</v>
      </c>
      <c r="AH338">
        <f t="shared" ref="AH338:AJ401" si="72">V338</f>
        <v>2011</v>
      </c>
      <c r="AI338" t="str">
        <f t="shared" si="72"/>
        <v>"STS GMINA Strzelce Opolskie"</v>
      </c>
      <c r="AJ338" t="str">
        <f t="shared" si="72"/>
        <v>STS GMINA Strzelce Opolskie</v>
      </c>
      <c r="AK338" t="str">
        <f t="shared" si="65"/>
        <v>STS GMINA Strzelce Opolskie</v>
      </c>
      <c r="AL338" t="str">
        <f t="shared" si="71"/>
        <v>OPO</v>
      </c>
    </row>
    <row r="339" spans="1:38" x14ac:dyDescent="0.25">
      <c r="A339" s="2" t="str">
        <f t="shared" si="61"/>
        <v>Cichoń Tamara</v>
      </c>
      <c r="B339" s="3">
        <v>26181</v>
      </c>
      <c r="C339" s="4">
        <v>414</v>
      </c>
      <c r="D339" s="5" t="s">
        <v>2296</v>
      </c>
      <c r="E339" s="6" t="s">
        <v>2297</v>
      </c>
      <c r="F339" s="7">
        <v>26517</v>
      </c>
      <c r="G339" s="8" t="s">
        <v>339</v>
      </c>
      <c r="H339" s="3">
        <v>2333</v>
      </c>
      <c r="I339" s="4" t="s">
        <v>340</v>
      </c>
      <c r="J339" s="9" t="str">
        <f t="shared" si="62"/>
        <v>"STS GMINA Strzelce Opolskie"</v>
      </c>
      <c r="K339" s="9" t="str">
        <f t="shared" si="63"/>
        <v>"STS GMINA Strzelce Opolskie"</v>
      </c>
      <c r="L339" s="11" t="s">
        <v>342</v>
      </c>
      <c r="N339" s="1" t="s">
        <v>1097</v>
      </c>
      <c r="O339" s="1" t="s">
        <v>1545</v>
      </c>
      <c r="P339" s="1">
        <v>10524</v>
      </c>
      <c r="Q339" s="1" t="s">
        <v>665</v>
      </c>
      <c r="R339" s="1">
        <v>43789</v>
      </c>
      <c r="S339" s="1">
        <v>53636</v>
      </c>
      <c r="T339" s="1" t="s">
        <v>1546</v>
      </c>
      <c r="U339" s="1" t="s">
        <v>1547</v>
      </c>
      <c r="V339" s="1">
        <v>2011</v>
      </c>
      <c r="W339" s="1" t="s">
        <v>1540</v>
      </c>
      <c r="X339" s="1" t="s">
        <v>240</v>
      </c>
      <c r="Y339" s="1" t="s">
        <v>342</v>
      </c>
      <c r="AA339" t="str">
        <f t="shared" si="64"/>
        <v>Cichoń Tamara</v>
      </c>
      <c r="AB339">
        <f t="shared" si="66"/>
        <v>43789</v>
      </c>
      <c r="AC339" t="str">
        <f t="shared" si="67"/>
        <v>Cichoń Tamara</v>
      </c>
      <c r="AD339" t="str">
        <f t="shared" si="68"/>
        <v>2018/2019</v>
      </c>
      <c r="AE339" t="str">
        <f t="shared" si="69"/>
        <v>D</v>
      </c>
      <c r="AF339">
        <f t="shared" si="69"/>
        <v>43789</v>
      </c>
      <c r="AG339">
        <f t="shared" si="70"/>
        <v>10524</v>
      </c>
      <c r="AH339">
        <f t="shared" si="72"/>
        <v>2011</v>
      </c>
      <c r="AI339" t="str">
        <f t="shared" si="72"/>
        <v>"STS GMINA Strzelce Opolskie"</v>
      </c>
      <c r="AJ339" t="str">
        <f t="shared" si="72"/>
        <v>STS GMINA Strzelce Opolskie</v>
      </c>
      <c r="AK339" t="str">
        <f t="shared" si="65"/>
        <v>STS GMINA Strzelce Opolskie</v>
      </c>
      <c r="AL339" t="str">
        <f t="shared" si="71"/>
        <v>OPO</v>
      </c>
    </row>
    <row r="340" spans="1:38" x14ac:dyDescent="0.25">
      <c r="A340" s="2" t="str">
        <f t="shared" si="61"/>
        <v>Cierpiał Piotr</v>
      </c>
      <c r="B340" s="3">
        <v>26181</v>
      </c>
      <c r="C340" s="4">
        <v>414</v>
      </c>
      <c r="D340" s="5" t="s">
        <v>2298</v>
      </c>
      <c r="E340" s="6" t="s">
        <v>2299</v>
      </c>
      <c r="F340" s="7">
        <v>26518</v>
      </c>
      <c r="G340" s="8" t="s">
        <v>339</v>
      </c>
      <c r="H340" s="3">
        <v>2334</v>
      </c>
      <c r="I340" s="4" t="s">
        <v>340</v>
      </c>
      <c r="J340" s="9" t="str">
        <f t="shared" si="62"/>
        <v>"STS GMINA Strzelce Opolskie"</v>
      </c>
      <c r="K340" s="9" t="str">
        <f t="shared" si="63"/>
        <v>"STS GMINA Strzelce Opolskie"</v>
      </c>
      <c r="L340" s="11" t="s">
        <v>342</v>
      </c>
      <c r="N340" s="1" t="s">
        <v>1098</v>
      </c>
      <c r="O340" s="1" t="s">
        <v>253</v>
      </c>
      <c r="P340" s="1">
        <v>5475</v>
      </c>
      <c r="Q340" s="1" t="s">
        <v>380</v>
      </c>
      <c r="R340" s="1">
        <v>43712</v>
      </c>
      <c r="S340" s="1">
        <v>21156</v>
      </c>
      <c r="T340" s="1" t="s">
        <v>1548</v>
      </c>
      <c r="U340" s="1" t="s">
        <v>541</v>
      </c>
      <c r="V340" s="1">
        <v>1999</v>
      </c>
      <c r="W340" s="1" t="s">
        <v>1540</v>
      </c>
      <c r="X340" s="1" t="s">
        <v>240</v>
      </c>
      <c r="Y340" s="1" t="s">
        <v>342</v>
      </c>
      <c r="AA340" t="str">
        <f t="shared" si="64"/>
        <v>Cierpiał Piotr</v>
      </c>
      <c r="AB340">
        <f t="shared" si="66"/>
        <v>43712</v>
      </c>
      <c r="AC340" t="str">
        <f t="shared" si="67"/>
        <v>Cierpiał Piotr</v>
      </c>
      <c r="AD340" t="str">
        <f t="shared" si="68"/>
        <v>2018/2019</v>
      </c>
      <c r="AE340" t="str">
        <f t="shared" si="69"/>
        <v>S</v>
      </c>
      <c r="AF340">
        <f t="shared" si="69"/>
        <v>43712</v>
      </c>
      <c r="AG340">
        <f t="shared" si="70"/>
        <v>5475</v>
      </c>
      <c r="AH340">
        <f t="shared" si="72"/>
        <v>1999</v>
      </c>
      <c r="AI340" t="str">
        <f t="shared" si="72"/>
        <v>"STS GMINA Strzelce Opolskie"</v>
      </c>
      <c r="AJ340" t="str">
        <f t="shared" si="72"/>
        <v>STS GMINA Strzelce Opolskie</v>
      </c>
      <c r="AK340" t="str">
        <f t="shared" si="65"/>
        <v>STS GMINA Strzelce Opolskie</v>
      </c>
      <c r="AL340" t="str">
        <f t="shared" si="71"/>
        <v>OPO</v>
      </c>
    </row>
    <row r="341" spans="1:38" x14ac:dyDescent="0.25">
      <c r="A341" s="2" t="str">
        <f t="shared" si="61"/>
        <v>Czernous Janusz</v>
      </c>
      <c r="B341" s="3">
        <v>26181</v>
      </c>
      <c r="C341" s="4">
        <v>414</v>
      </c>
      <c r="D341" s="5" t="s">
        <v>2300</v>
      </c>
      <c r="E341" s="6" t="s">
        <v>2301</v>
      </c>
      <c r="F341" s="7">
        <v>26519</v>
      </c>
      <c r="G341" s="8" t="s">
        <v>339</v>
      </c>
      <c r="H341" s="3">
        <v>2335</v>
      </c>
      <c r="I341" s="4" t="s">
        <v>340</v>
      </c>
      <c r="J341" s="9" t="str">
        <f t="shared" si="62"/>
        <v>"STS GMINA Strzelce Opolskie"</v>
      </c>
      <c r="K341" s="9" t="str">
        <f t="shared" si="63"/>
        <v>"STS GMINA Strzelce Opolskie"</v>
      </c>
      <c r="L341" s="9" t="s">
        <v>342</v>
      </c>
      <c r="N341" s="1" t="s">
        <v>1100</v>
      </c>
      <c r="O341" s="1" t="s">
        <v>242</v>
      </c>
      <c r="P341" s="1">
        <v>5462</v>
      </c>
      <c r="Q341" s="1" t="s">
        <v>380</v>
      </c>
      <c r="R341" s="1">
        <v>43712</v>
      </c>
      <c r="S341" s="1">
        <v>39689</v>
      </c>
      <c r="T341" s="1" t="s">
        <v>1068</v>
      </c>
      <c r="U341" s="1" t="s">
        <v>693</v>
      </c>
      <c r="V341" s="1">
        <v>1999</v>
      </c>
      <c r="W341" s="1" t="s">
        <v>1540</v>
      </c>
      <c r="X341" s="1" t="s">
        <v>240</v>
      </c>
      <c r="Y341" s="1" t="s">
        <v>342</v>
      </c>
      <c r="AA341" t="str">
        <f t="shared" si="64"/>
        <v>Czernous Janusz</v>
      </c>
      <c r="AB341">
        <f t="shared" si="66"/>
        <v>43712</v>
      </c>
      <c r="AC341" t="str">
        <f t="shared" si="67"/>
        <v>Czernous Janusz</v>
      </c>
      <c r="AD341" t="str">
        <f t="shared" si="68"/>
        <v>2018/2019</v>
      </c>
      <c r="AE341" t="str">
        <f t="shared" si="69"/>
        <v>S</v>
      </c>
      <c r="AF341">
        <f t="shared" si="69"/>
        <v>43712</v>
      </c>
      <c r="AG341">
        <f t="shared" si="70"/>
        <v>5462</v>
      </c>
      <c r="AH341">
        <f t="shared" si="72"/>
        <v>1999</v>
      </c>
      <c r="AI341" t="str">
        <f t="shared" si="72"/>
        <v>"STS GMINA Strzelce Opolskie"</v>
      </c>
      <c r="AJ341" t="str">
        <f t="shared" si="72"/>
        <v>STS GMINA Strzelce Opolskie</v>
      </c>
      <c r="AK341" t="str">
        <f t="shared" si="65"/>
        <v>STS GMINA Strzelce Opolskie</v>
      </c>
      <c r="AL341" t="str">
        <f t="shared" si="71"/>
        <v>OPO</v>
      </c>
    </row>
    <row r="342" spans="1:38" x14ac:dyDescent="0.25">
      <c r="A342" s="2" t="str">
        <f t="shared" si="61"/>
        <v>Filipczak Iga</v>
      </c>
      <c r="B342" s="3">
        <v>26181</v>
      </c>
      <c r="C342" s="4">
        <v>414</v>
      </c>
      <c r="D342" s="5" t="s">
        <v>2302</v>
      </c>
      <c r="E342" s="6" t="s">
        <v>2303</v>
      </c>
      <c r="F342" s="7">
        <v>26520</v>
      </c>
      <c r="G342" s="8" t="s">
        <v>339</v>
      </c>
      <c r="H342" s="3">
        <v>2336</v>
      </c>
      <c r="I342" s="4" t="s">
        <v>340</v>
      </c>
      <c r="J342" s="9" t="str">
        <f t="shared" si="62"/>
        <v>"STS GMINA Strzelce Opolskie"</v>
      </c>
      <c r="K342" s="9" t="str">
        <f t="shared" si="63"/>
        <v>"STS GMINA Strzelce Opolskie"</v>
      </c>
      <c r="L342" s="9" t="s">
        <v>342</v>
      </c>
      <c r="N342" s="1" t="s">
        <v>1103</v>
      </c>
      <c r="O342" s="1" t="s">
        <v>1549</v>
      </c>
      <c r="P342" s="1">
        <v>5485</v>
      </c>
      <c r="Q342" s="1" t="s">
        <v>665</v>
      </c>
      <c r="R342" s="1">
        <v>43712</v>
      </c>
      <c r="S342" s="1">
        <v>50883</v>
      </c>
      <c r="T342" s="1" t="s">
        <v>1550</v>
      </c>
      <c r="U342" s="1" t="s">
        <v>1551</v>
      </c>
      <c r="V342" s="1">
        <v>2011</v>
      </c>
      <c r="W342" s="1" t="s">
        <v>1540</v>
      </c>
      <c r="X342" s="1" t="s">
        <v>10</v>
      </c>
      <c r="Y342" s="1" t="s">
        <v>342</v>
      </c>
      <c r="AA342" t="str">
        <f t="shared" si="64"/>
        <v>Filipczak Iga</v>
      </c>
      <c r="AB342">
        <f t="shared" si="66"/>
        <v>43712</v>
      </c>
      <c r="AC342" t="str">
        <f t="shared" si="67"/>
        <v>Filipczak Iga</v>
      </c>
      <c r="AD342" t="str">
        <f t="shared" si="68"/>
        <v>2018/2019</v>
      </c>
      <c r="AE342" t="str">
        <f t="shared" si="69"/>
        <v>D</v>
      </c>
      <c r="AF342">
        <f t="shared" si="69"/>
        <v>43712</v>
      </c>
      <c r="AG342">
        <f t="shared" si="70"/>
        <v>5485</v>
      </c>
      <c r="AH342">
        <f t="shared" si="72"/>
        <v>2011</v>
      </c>
      <c r="AI342" t="str">
        <f t="shared" si="72"/>
        <v>"STS GMINA Strzelce Opolskie"</v>
      </c>
      <c r="AJ342" t="str">
        <f t="shared" si="72"/>
        <v>MLUKS WAKMET Bodzanów</v>
      </c>
      <c r="AK342" t="str">
        <f t="shared" si="65"/>
        <v>MLUKS WAKMET Bodzanów</v>
      </c>
      <c r="AL342" t="str">
        <f t="shared" si="71"/>
        <v>OPO</v>
      </c>
    </row>
    <row r="343" spans="1:38" x14ac:dyDescent="0.25">
      <c r="A343" s="2" t="str">
        <f t="shared" si="61"/>
        <v>Gabor Wojciech</v>
      </c>
      <c r="B343" s="3">
        <v>26181</v>
      </c>
      <c r="C343" s="4">
        <v>414</v>
      </c>
      <c r="D343" s="5" t="s">
        <v>2304</v>
      </c>
      <c r="E343" s="6" t="s">
        <v>2305</v>
      </c>
      <c r="F343" s="7">
        <v>26521</v>
      </c>
      <c r="G343" s="8" t="s">
        <v>339</v>
      </c>
      <c r="H343" s="3">
        <v>2337</v>
      </c>
      <c r="I343" s="4" t="s">
        <v>340</v>
      </c>
      <c r="J343" s="9" t="str">
        <f t="shared" si="62"/>
        <v>"STS GMINA Strzelce Opolskie"</v>
      </c>
      <c r="K343" s="9" t="str">
        <f t="shared" si="63"/>
        <v>"STS GMINA Strzelce Opolskie"</v>
      </c>
      <c r="L343" s="9" t="s">
        <v>342</v>
      </c>
      <c r="N343" s="1" t="s">
        <v>1105</v>
      </c>
      <c r="O343" s="1" t="s">
        <v>243</v>
      </c>
      <c r="P343" s="1">
        <v>5464</v>
      </c>
      <c r="Q343" s="1" t="s">
        <v>380</v>
      </c>
      <c r="R343" s="1">
        <v>43712</v>
      </c>
      <c r="S343" s="1">
        <v>29033</v>
      </c>
      <c r="T343" s="1" t="s">
        <v>1074</v>
      </c>
      <c r="U343" s="1" t="s">
        <v>656</v>
      </c>
      <c r="V343" s="1">
        <v>1998</v>
      </c>
      <c r="W343" s="1" t="s">
        <v>1540</v>
      </c>
      <c r="X343" s="1" t="s">
        <v>602</v>
      </c>
      <c r="Y343" s="1" t="s">
        <v>342</v>
      </c>
      <c r="AA343" t="str">
        <f t="shared" si="64"/>
        <v>Gabor Wojciech</v>
      </c>
      <c r="AB343">
        <f t="shared" si="66"/>
        <v>43712</v>
      </c>
      <c r="AC343" t="str">
        <f t="shared" si="67"/>
        <v>Gabor Wojciech</v>
      </c>
      <c r="AD343" t="str">
        <f t="shared" si="68"/>
        <v>2018/2019</v>
      </c>
      <c r="AE343" t="str">
        <f t="shared" si="69"/>
        <v>S</v>
      </c>
      <c r="AF343">
        <f t="shared" si="69"/>
        <v>43712</v>
      </c>
      <c r="AG343">
        <f t="shared" si="70"/>
        <v>5464</v>
      </c>
      <c r="AH343">
        <f t="shared" si="72"/>
        <v>1998</v>
      </c>
      <c r="AI343" t="str">
        <f t="shared" si="72"/>
        <v>"STS GMINA Strzelce Opolskie"</v>
      </c>
      <c r="AJ343" t="str">
        <f t="shared" si="72"/>
        <v>LZS Żywocice</v>
      </c>
      <c r="AK343" t="str">
        <f t="shared" si="65"/>
        <v>LZS Żywocice</v>
      </c>
      <c r="AL343" t="str">
        <f t="shared" si="71"/>
        <v>OPO</v>
      </c>
    </row>
    <row r="344" spans="1:38" x14ac:dyDescent="0.25">
      <c r="A344" s="2" t="str">
        <f t="shared" si="61"/>
        <v>Geisler Kryspin</v>
      </c>
      <c r="B344" s="3">
        <v>26181</v>
      </c>
      <c r="C344" s="4">
        <v>414</v>
      </c>
      <c r="D344" s="5" t="s">
        <v>2306</v>
      </c>
      <c r="E344" s="6" t="s">
        <v>2307</v>
      </c>
      <c r="F344" s="7">
        <v>26522</v>
      </c>
      <c r="G344" s="8" t="s">
        <v>339</v>
      </c>
      <c r="H344" s="3">
        <v>2338</v>
      </c>
      <c r="I344" s="4" t="s">
        <v>340</v>
      </c>
      <c r="J344" s="9" t="str">
        <f t="shared" si="62"/>
        <v>"STS GMINA Strzelce Opolskie"</v>
      </c>
      <c r="K344" s="9" t="str">
        <f t="shared" si="63"/>
        <v>"STS GMINA Strzelce Opolskie"</v>
      </c>
      <c r="L344" s="9" t="s">
        <v>342</v>
      </c>
      <c r="N344" s="1" t="s">
        <v>1106</v>
      </c>
      <c r="O344" s="1" t="s">
        <v>1552</v>
      </c>
      <c r="P344" s="1">
        <v>10528</v>
      </c>
      <c r="Q344" s="1" t="s">
        <v>665</v>
      </c>
      <c r="R344" s="1">
        <v>43789</v>
      </c>
      <c r="S344" s="1">
        <v>53640</v>
      </c>
      <c r="T344" s="1" t="s">
        <v>1553</v>
      </c>
      <c r="U344" s="1" t="s">
        <v>1554</v>
      </c>
      <c r="V344" s="1">
        <v>2010</v>
      </c>
      <c r="W344" s="1" t="s">
        <v>1540</v>
      </c>
      <c r="X344" s="1" t="s">
        <v>280</v>
      </c>
      <c r="Y344" s="1" t="s">
        <v>342</v>
      </c>
      <c r="AA344" t="str">
        <f t="shared" si="64"/>
        <v>Geisler Kryspin</v>
      </c>
      <c r="AB344">
        <f t="shared" si="66"/>
        <v>43789</v>
      </c>
      <c r="AC344" t="str">
        <f t="shared" si="67"/>
        <v>Geisler Kryspin</v>
      </c>
      <c r="AD344" t="str">
        <f t="shared" si="68"/>
        <v>2018/2019</v>
      </c>
      <c r="AE344" t="str">
        <f t="shared" si="69"/>
        <v>D</v>
      </c>
      <c r="AF344">
        <f t="shared" si="69"/>
        <v>43789</v>
      </c>
      <c r="AG344">
        <f t="shared" si="70"/>
        <v>10528</v>
      </c>
      <c r="AH344">
        <f t="shared" si="72"/>
        <v>2010</v>
      </c>
      <c r="AI344" t="str">
        <f t="shared" si="72"/>
        <v>"STS GMINA Strzelce Opolskie"</v>
      </c>
      <c r="AJ344" t="str">
        <f t="shared" si="72"/>
        <v>LUKS Mańkowice-Piątkowice</v>
      </c>
      <c r="AK344" t="str">
        <f t="shared" si="65"/>
        <v>LUKS Mańkowice-Piątkowice</v>
      </c>
      <c r="AL344" t="str">
        <f t="shared" si="71"/>
        <v>OPO</v>
      </c>
    </row>
    <row r="345" spans="1:38" x14ac:dyDescent="0.25">
      <c r="A345" s="2" t="str">
        <f t="shared" si="61"/>
        <v>Giemza Antoni</v>
      </c>
      <c r="B345" s="3">
        <v>26181</v>
      </c>
      <c r="C345" s="4">
        <v>414</v>
      </c>
      <c r="D345" s="5" t="s">
        <v>2308</v>
      </c>
      <c r="E345" s="6" t="s">
        <v>2309</v>
      </c>
      <c r="F345" s="7">
        <v>26523</v>
      </c>
      <c r="G345" s="8" t="s">
        <v>339</v>
      </c>
      <c r="H345" s="3">
        <v>2339</v>
      </c>
      <c r="I345" s="4" t="s">
        <v>340</v>
      </c>
      <c r="J345" s="9" t="str">
        <f t="shared" si="62"/>
        <v>"STS GMINA Strzelce Opolskie"</v>
      </c>
      <c r="K345" s="9" t="str">
        <f t="shared" si="63"/>
        <v>"STS GMINA Strzelce Opolskie"</v>
      </c>
      <c r="L345" s="9" t="s">
        <v>342</v>
      </c>
      <c r="N345" s="1" t="s">
        <v>1108</v>
      </c>
      <c r="O345" s="1" t="s">
        <v>1555</v>
      </c>
      <c r="P345" s="1">
        <v>10519</v>
      </c>
      <c r="Q345" s="1" t="s">
        <v>665</v>
      </c>
      <c r="R345" s="1">
        <v>43789</v>
      </c>
      <c r="S345" s="1">
        <v>53631</v>
      </c>
      <c r="T345" s="1" t="s">
        <v>1556</v>
      </c>
      <c r="U345" s="1" t="s">
        <v>1557</v>
      </c>
      <c r="V345" s="1">
        <v>2011</v>
      </c>
      <c r="W345" s="1" t="s">
        <v>1540</v>
      </c>
      <c r="X345" s="1" t="s">
        <v>280</v>
      </c>
      <c r="Y345" s="1" t="s">
        <v>342</v>
      </c>
      <c r="AA345" t="str">
        <f t="shared" si="64"/>
        <v>Giemza Antoni</v>
      </c>
      <c r="AB345">
        <f t="shared" si="66"/>
        <v>43789</v>
      </c>
      <c r="AC345" t="str">
        <f t="shared" si="67"/>
        <v>Giemza Antoni</v>
      </c>
      <c r="AD345" t="str">
        <f t="shared" si="68"/>
        <v>2018/2019</v>
      </c>
      <c r="AE345" t="str">
        <f t="shared" si="69"/>
        <v>D</v>
      </c>
      <c r="AF345">
        <f t="shared" si="69"/>
        <v>43789</v>
      </c>
      <c r="AG345">
        <f t="shared" si="70"/>
        <v>10519</v>
      </c>
      <c r="AH345">
        <f t="shared" si="72"/>
        <v>2011</v>
      </c>
      <c r="AI345" t="str">
        <f t="shared" si="72"/>
        <v>"STS GMINA Strzelce Opolskie"</v>
      </c>
      <c r="AJ345" t="str">
        <f t="shared" si="72"/>
        <v>LUKS Mańkowice-Piątkowice</v>
      </c>
      <c r="AK345" t="str">
        <f t="shared" si="65"/>
        <v>LUKS Mańkowice-Piątkowice</v>
      </c>
      <c r="AL345" t="str">
        <f t="shared" si="71"/>
        <v>OPO</v>
      </c>
    </row>
    <row r="346" spans="1:38" x14ac:dyDescent="0.25">
      <c r="A346" s="2" t="str">
        <f t="shared" si="61"/>
        <v>Gołomb Jakub</v>
      </c>
      <c r="B346" s="3">
        <v>26181</v>
      </c>
      <c r="C346" s="4">
        <v>414</v>
      </c>
      <c r="D346" s="5" t="s">
        <v>2310</v>
      </c>
      <c r="E346" s="6" t="s">
        <v>2311</v>
      </c>
      <c r="F346" s="7">
        <v>26524</v>
      </c>
      <c r="G346" s="8" t="s">
        <v>339</v>
      </c>
      <c r="H346" s="3">
        <v>2340</v>
      </c>
      <c r="I346" s="4" t="s">
        <v>340</v>
      </c>
      <c r="J346" s="9" t="str">
        <f t="shared" si="62"/>
        <v>"STS GMINA Strzelce Opolskie"</v>
      </c>
      <c r="K346" s="9" t="str">
        <f t="shared" si="63"/>
        <v>"STS GMINA Strzelce Opolskie"</v>
      </c>
      <c r="L346" s="9" t="s">
        <v>342</v>
      </c>
      <c r="N346" s="1" t="s">
        <v>1110</v>
      </c>
      <c r="O346" s="1" t="s">
        <v>1558</v>
      </c>
      <c r="P346" s="1">
        <v>10520</v>
      </c>
      <c r="Q346" s="1" t="s">
        <v>665</v>
      </c>
      <c r="R346" s="1">
        <v>43789</v>
      </c>
      <c r="S346" s="1">
        <v>53632</v>
      </c>
      <c r="T346" s="1" t="s">
        <v>1559</v>
      </c>
      <c r="U346" s="1" t="s">
        <v>418</v>
      </c>
      <c r="V346" s="1">
        <v>2012</v>
      </c>
      <c r="W346" s="1" t="s">
        <v>1540</v>
      </c>
      <c r="X346" s="1" t="s">
        <v>280</v>
      </c>
      <c r="Y346" s="1" t="s">
        <v>342</v>
      </c>
      <c r="AA346" t="str">
        <f t="shared" si="64"/>
        <v>Gołomb Jakub</v>
      </c>
      <c r="AB346">
        <f t="shared" si="66"/>
        <v>43789</v>
      </c>
      <c r="AC346" t="str">
        <f t="shared" si="67"/>
        <v>Gołomb Jakub</v>
      </c>
      <c r="AD346" t="str">
        <f t="shared" si="68"/>
        <v>2018/2019</v>
      </c>
      <c r="AE346" t="str">
        <f t="shared" si="69"/>
        <v>D</v>
      </c>
      <c r="AF346">
        <f t="shared" si="69"/>
        <v>43789</v>
      </c>
      <c r="AG346">
        <f t="shared" si="70"/>
        <v>10520</v>
      </c>
      <c r="AH346">
        <f t="shared" si="72"/>
        <v>2012</v>
      </c>
      <c r="AI346" t="str">
        <f t="shared" si="72"/>
        <v>"STS GMINA Strzelce Opolskie"</v>
      </c>
      <c r="AJ346" t="str">
        <f t="shared" si="72"/>
        <v>LUKS Mańkowice-Piątkowice</v>
      </c>
      <c r="AK346" t="str">
        <f t="shared" si="65"/>
        <v>LUKS Mańkowice-Piątkowice</v>
      </c>
      <c r="AL346" t="str">
        <f t="shared" si="71"/>
        <v>OPO</v>
      </c>
    </row>
    <row r="347" spans="1:38" x14ac:dyDescent="0.25">
      <c r="A347" s="2" t="str">
        <f t="shared" si="61"/>
        <v>Janiczuk Jakub</v>
      </c>
      <c r="B347" s="3">
        <v>26181</v>
      </c>
      <c r="C347" s="4">
        <v>414</v>
      </c>
      <c r="D347" s="5" t="s">
        <v>2312</v>
      </c>
      <c r="E347" s="6" t="s">
        <v>2313</v>
      </c>
      <c r="F347" s="7">
        <v>26525</v>
      </c>
      <c r="G347" s="8" t="s">
        <v>339</v>
      </c>
      <c r="H347" s="3">
        <v>2341</v>
      </c>
      <c r="I347" s="4" t="s">
        <v>340</v>
      </c>
      <c r="J347" s="9" t="str">
        <f t="shared" si="62"/>
        <v>"STS GMINA Strzelce Opolskie"</v>
      </c>
      <c r="K347" s="9" t="str">
        <f t="shared" si="63"/>
        <v>"STS GMINA Strzelce Opolskie"</v>
      </c>
      <c r="L347" s="9" t="s">
        <v>342</v>
      </c>
      <c r="N347" s="1" t="s">
        <v>1113</v>
      </c>
      <c r="O347" s="1" t="s">
        <v>1560</v>
      </c>
      <c r="P347" s="1">
        <v>5497</v>
      </c>
      <c r="Q347" s="1" t="s">
        <v>381</v>
      </c>
      <c r="R347" s="1">
        <v>43712</v>
      </c>
      <c r="S347" s="1">
        <v>52232</v>
      </c>
      <c r="T347" s="1" t="s">
        <v>1561</v>
      </c>
      <c r="U347" s="1" t="s">
        <v>418</v>
      </c>
      <c r="V347" s="1">
        <v>2004</v>
      </c>
      <c r="W347" s="1" t="s">
        <v>1540</v>
      </c>
      <c r="X347" s="1" t="s">
        <v>280</v>
      </c>
      <c r="Y347" s="1" t="s">
        <v>342</v>
      </c>
      <c r="AA347" t="str">
        <f t="shared" si="64"/>
        <v>Janiczuk Jakub</v>
      </c>
      <c r="AB347">
        <f t="shared" si="66"/>
        <v>43712</v>
      </c>
      <c r="AC347" t="str">
        <f t="shared" si="67"/>
        <v>Janiczuk Jakub</v>
      </c>
      <c r="AD347" t="str">
        <f t="shared" si="68"/>
        <v>2018/2019</v>
      </c>
      <c r="AE347" t="str">
        <f t="shared" si="69"/>
        <v>M</v>
      </c>
      <c r="AF347">
        <f t="shared" si="69"/>
        <v>43712</v>
      </c>
      <c r="AG347">
        <f t="shared" si="70"/>
        <v>5497</v>
      </c>
      <c r="AH347">
        <f t="shared" si="72"/>
        <v>2004</v>
      </c>
      <c r="AI347" t="str">
        <f t="shared" si="72"/>
        <v>"STS GMINA Strzelce Opolskie"</v>
      </c>
      <c r="AJ347" t="str">
        <f t="shared" si="72"/>
        <v>LUKS Mańkowice-Piątkowice</v>
      </c>
      <c r="AK347" t="str">
        <f t="shared" si="65"/>
        <v>LUKS Mańkowice-Piątkowice</v>
      </c>
      <c r="AL347" t="str">
        <f t="shared" si="71"/>
        <v>OPO</v>
      </c>
    </row>
    <row r="348" spans="1:38" x14ac:dyDescent="0.25">
      <c r="A348" s="2" t="str">
        <f t="shared" si="61"/>
        <v>Jęcek Dawid</v>
      </c>
      <c r="B348" s="3">
        <v>26181</v>
      </c>
      <c r="C348" s="4">
        <v>414</v>
      </c>
      <c r="D348" s="5" t="s">
        <v>2314</v>
      </c>
      <c r="E348" s="6" t="s">
        <v>2315</v>
      </c>
      <c r="F348" s="7">
        <v>26526</v>
      </c>
      <c r="G348" s="8" t="s">
        <v>339</v>
      </c>
      <c r="H348" s="3">
        <v>2342</v>
      </c>
      <c r="I348" s="4" t="s">
        <v>340</v>
      </c>
      <c r="J348" s="9" t="str">
        <f t="shared" si="62"/>
        <v>"STS GMINA Strzelce Opolskie"</v>
      </c>
      <c r="K348" s="9" t="str">
        <f t="shared" si="63"/>
        <v>"STS GMINA Strzelce Opolskie"</v>
      </c>
      <c r="L348" s="9" t="s">
        <v>342</v>
      </c>
      <c r="N348" s="1" t="s">
        <v>1115</v>
      </c>
      <c r="O348" s="1" t="s">
        <v>244</v>
      </c>
      <c r="P348" s="1">
        <v>5484</v>
      </c>
      <c r="Q348" s="1" t="s">
        <v>381</v>
      </c>
      <c r="R348" s="1">
        <v>43712</v>
      </c>
      <c r="S348" s="1">
        <v>50217</v>
      </c>
      <c r="T348" s="1" t="s">
        <v>1157</v>
      </c>
      <c r="U348" s="1" t="s">
        <v>543</v>
      </c>
      <c r="V348" s="1">
        <v>2008</v>
      </c>
      <c r="W348" s="1" t="s">
        <v>1540</v>
      </c>
      <c r="X348" s="1" t="s">
        <v>280</v>
      </c>
      <c r="Y348" s="1" t="s">
        <v>342</v>
      </c>
      <c r="AA348" t="str">
        <f t="shared" si="64"/>
        <v>Jęcek Dawid</v>
      </c>
      <c r="AB348">
        <f t="shared" si="66"/>
        <v>43712</v>
      </c>
      <c r="AC348" t="str">
        <f t="shared" si="67"/>
        <v>Jęcek Dawid</v>
      </c>
      <c r="AD348" t="str">
        <f t="shared" si="68"/>
        <v>2018/2019</v>
      </c>
      <c r="AE348" t="str">
        <f t="shared" si="69"/>
        <v>M</v>
      </c>
      <c r="AF348">
        <f t="shared" si="69"/>
        <v>43712</v>
      </c>
      <c r="AG348">
        <f t="shared" si="70"/>
        <v>5484</v>
      </c>
      <c r="AH348">
        <f t="shared" si="72"/>
        <v>2008</v>
      </c>
      <c r="AI348" t="str">
        <f t="shared" si="72"/>
        <v>"STS GMINA Strzelce Opolskie"</v>
      </c>
      <c r="AJ348" t="str">
        <f t="shared" si="72"/>
        <v>LUKS Mańkowice-Piątkowice</v>
      </c>
      <c r="AK348" t="str">
        <f t="shared" si="65"/>
        <v>LUKS Mańkowice-Piątkowice</v>
      </c>
      <c r="AL348" t="str">
        <f t="shared" si="71"/>
        <v>OPO</v>
      </c>
    </row>
    <row r="349" spans="1:38" x14ac:dyDescent="0.25">
      <c r="A349" s="2" t="str">
        <f t="shared" si="61"/>
        <v>Jęcek Paulina</v>
      </c>
      <c r="B349" s="3">
        <v>26181</v>
      </c>
      <c r="C349" s="4">
        <v>414</v>
      </c>
      <c r="D349" s="5" t="s">
        <v>2316</v>
      </c>
      <c r="E349" s="6" t="s">
        <v>2317</v>
      </c>
      <c r="F349" s="7">
        <v>26527</v>
      </c>
      <c r="G349" s="8" t="s">
        <v>339</v>
      </c>
      <c r="H349" s="3">
        <v>2343</v>
      </c>
      <c r="I349" s="4" t="s">
        <v>340</v>
      </c>
      <c r="J349" s="9" t="str">
        <f t="shared" si="62"/>
        <v>"STS GMINA Strzelce Opolskie"</v>
      </c>
      <c r="K349" s="9" t="str">
        <f t="shared" si="63"/>
        <v>"STS GMINA Strzelce Opolskie"</v>
      </c>
      <c r="L349" s="9" t="s">
        <v>342</v>
      </c>
      <c r="N349" s="1" t="s">
        <v>1117</v>
      </c>
      <c r="O349" s="1" t="s">
        <v>1562</v>
      </c>
      <c r="P349" s="1">
        <v>5491</v>
      </c>
      <c r="Q349" s="1" t="s">
        <v>665</v>
      </c>
      <c r="R349" s="1">
        <v>43712</v>
      </c>
      <c r="S349" s="1">
        <v>51100</v>
      </c>
      <c r="T349" s="1" t="s">
        <v>1157</v>
      </c>
      <c r="U349" s="1" t="s">
        <v>844</v>
      </c>
      <c r="V349" s="1">
        <v>2011</v>
      </c>
      <c r="W349" s="1" t="s">
        <v>1540</v>
      </c>
      <c r="X349" s="1" t="s">
        <v>280</v>
      </c>
      <c r="Y349" s="1" t="s">
        <v>342</v>
      </c>
      <c r="AA349" t="str">
        <f t="shared" si="64"/>
        <v>Jęcek Paulina</v>
      </c>
      <c r="AB349">
        <f t="shared" si="66"/>
        <v>43712</v>
      </c>
      <c r="AC349" t="str">
        <f t="shared" si="67"/>
        <v>Jęcek Paulina</v>
      </c>
      <c r="AD349" t="str">
        <f t="shared" si="68"/>
        <v>2018/2019</v>
      </c>
      <c r="AE349" t="str">
        <f t="shared" si="69"/>
        <v>D</v>
      </c>
      <c r="AF349">
        <f t="shared" si="69"/>
        <v>43712</v>
      </c>
      <c r="AG349">
        <f t="shared" si="70"/>
        <v>5491</v>
      </c>
      <c r="AH349">
        <f t="shared" si="72"/>
        <v>2011</v>
      </c>
      <c r="AI349" t="str">
        <f t="shared" si="72"/>
        <v>"STS GMINA Strzelce Opolskie"</v>
      </c>
      <c r="AJ349" t="str">
        <f t="shared" si="72"/>
        <v>LUKS Mańkowice-Piątkowice</v>
      </c>
      <c r="AK349" t="str">
        <f t="shared" si="65"/>
        <v>LUKS Mańkowice-Piątkowice</v>
      </c>
      <c r="AL349" t="str">
        <f t="shared" si="71"/>
        <v>OPO</v>
      </c>
    </row>
    <row r="350" spans="1:38" x14ac:dyDescent="0.25">
      <c r="A350" s="2" t="str">
        <f t="shared" si="61"/>
        <v>Kała Dawid</v>
      </c>
      <c r="B350" s="3">
        <v>26181</v>
      </c>
      <c r="C350" s="4">
        <v>414</v>
      </c>
      <c r="D350" s="5" t="s">
        <v>2318</v>
      </c>
      <c r="E350" s="6" t="s">
        <v>2319</v>
      </c>
      <c r="F350" s="7">
        <v>26528</v>
      </c>
      <c r="G350" s="8" t="s">
        <v>339</v>
      </c>
      <c r="H350" s="3">
        <v>2344</v>
      </c>
      <c r="I350" s="4" t="s">
        <v>340</v>
      </c>
      <c r="J350" s="9" t="str">
        <f t="shared" si="62"/>
        <v>"STS GMINA Strzelce Opolskie"</v>
      </c>
      <c r="K350" s="9" t="str">
        <f t="shared" si="63"/>
        <v>"STS GMINA Strzelce Opolskie"</v>
      </c>
      <c r="L350" s="9" t="s">
        <v>342</v>
      </c>
      <c r="N350" s="1" t="s">
        <v>1118</v>
      </c>
      <c r="O350" s="1" t="s">
        <v>245</v>
      </c>
      <c r="P350" s="1">
        <v>5469</v>
      </c>
      <c r="Q350" s="1" t="s">
        <v>380</v>
      </c>
      <c r="R350" s="1">
        <v>43712</v>
      </c>
      <c r="S350" s="1">
        <v>26513</v>
      </c>
      <c r="T350" s="1" t="s">
        <v>1076</v>
      </c>
      <c r="U350" s="1" t="s">
        <v>543</v>
      </c>
      <c r="V350" s="1">
        <v>1997</v>
      </c>
      <c r="W350" s="1" t="s">
        <v>1540</v>
      </c>
      <c r="X350" s="1" t="s">
        <v>280</v>
      </c>
      <c r="Y350" s="1" t="s">
        <v>342</v>
      </c>
      <c r="AA350" t="str">
        <f t="shared" si="64"/>
        <v>Kała Dawid</v>
      </c>
      <c r="AB350">
        <f t="shared" si="66"/>
        <v>43712</v>
      </c>
      <c r="AC350" t="str">
        <f t="shared" si="67"/>
        <v>Kała Dawid</v>
      </c>
      <c r="AD350" t="str">
        <f t="shared" si="68"/>
        <v>2018/2019</v>
      </c>
      <c r="AE350" t="str">
        <f t="shared" si="69"/>
        <v>S</v>
      </c>
      <c r="AF350">
        <f t="shared" si="69"/>
        <v>43712</v>
      </c>
      <c r="AG350">
        <f t="shared" si="70"/>
        <v>5469</v>
      </c>
      <c r="AH350">
        <f t="shared" si="72"/>
        <v>1997</v>
      </c>
      <c r="AI350" t="str">
        <f t="shared" si="72"/>
        <v>"STS GMINA Strzelce Opolskie"</v>
      </c>
      <c r="AJ350" t="str">
        <f t="shared" si="72"/>
        <v>LUKS Mańkowice-Piątkowice</v>
      </c>
      <c r="AK350" t="str">
        <f t="shared" si="65"/>
        <v>LUKS Mańkowice-Piątkowice</v>
      </c>
      <c r="AL350" t="str">
        <f t="shared" si="71"/>
        <v>OPO</v>
      </c>
    </row>
    <row r="351" spans="1:38" x14ac:dyDescent="0.25">
      <c r="A351" s="2" t="str">
        <f t="shared" si="61"/>
        <v>Kała Małgorzata</v>
      </c>
      <c r="B351" s="3">
        <v>26181</v>
      </c>
      <c r="C351" s="4">
        <v>414</v>
      </c>
      <c r="D351" s="5" t="s">
        <v>2320</v>
      </c>
      <c r="E351" s="6" t="s">
        <v>2321</v>
      </c>
      <c r="F351" s="7">
        <v>26529</v>
      </c>
      <c r="G351" s="8" t="s">
        <v>339</v>
      </c>
      <c r="H351" s="3">
        <v>2345</v>
      </c>
      <c r="I351" s="4" t="s">
        <v>340</v>
      </c>
      <c r="J351" s="9" t="str">
        <f t="shared" si="62"/>
        <v>"STS GMINA Strzelce Opolskie"</v>
      </c>
      <c r="K351" s="9" t="str">
        <f t="shared" si="63"/>
        <v>"STS GMINA Strzelce Opolskie"</v>
      </c>
      <c r="L351" s="9" t="s">
        <v>342</v>
      </c>
      <c r="N351" s="1" t="s">
        <v>1120</v>
      </c>
      <c r="O351" s="1" t="s">
        <v>246</v>
      </c>
      <c r="P351" s="1">
        <v>5465</v>
      </c>
      <c r="Q351" s="1" t="s">
        <v>380</v>
      </c>
      <c r="R351" s="1">
        <v>43712</v>
      </c>
      <c r="S351" s="1">
        <v>26512</v>
      </c>
      <c r="T351" s="1" t="s">
        <v>1076</v>
      </c>
      <c r="U351" s="1" t="s">
        <v>1077</v>
      </c>
      <c r="V351" s="1">
        <v>2000</v>
      </c>
      <c r="W351" s="1" t="s">
        <v>1540</v>
      </c>
      <c r="X351" s="1" t="s">
        <v>280</v>
      </c>
      <c r="Y351" s="1" t="s">
        <v>342</v>
      </c>
      <c r="AA351" t="str">
        <f t="shared" si="64"/>
        <v>Kała Małgorzata</v>
      </c>
      <c r="AB351">
        <f t="shared" si="66"/>
        <v>43712</v>
      </c>
      <c r="AC351" t="str">
        <f t="shared" si="67"/>
        <v>Kała Małgorzata</v>
      </c>
      <c r="AD351" t="str">
        <f t="shared" si="68"/>
        <v>2018/2019</v>
      </c>
      <c r="AE351" t="str">
        <f t="shared" si="69"/>
        <v>S</v>
      </c>
      <c r="AF351">
        <f t="shared" si="69"/>
        <v>43712</v>
      </c>
      <c r="AG351">
        <f t="shared" si="70"/>
        <v>5465</v>
      </c>
      <c r="AH351">
        <f t="shared" si="72"/>
        <v>2000</v>
      </c>
      <c r="AI351" t="str">
        <f t="shared" si="72"/>
        <v>"STS GMINA Strzelce Opolskie"</v>
      </c>
      <c r="AJ351" t="str">
        <f t="shared" si="72"/>
        <v>LUKS Mańkowice-Piątkowice</v>
      </c>
      <c r="AK351" t="str">
        <f t="shared" si="65"/>
        <v>LUKS Mańkowice-Piątkowice</v>
      </c>
      <c r="AL351" t="str">
        <f t="shared" si="71"/>
        <v>OPO</v>
      </c>
    </row>
    <row r="352" spans="1:38" x14ac:dyDescent="0.25">
      <c r="A352" s="2" t="str">
        <f t="shared" si="61"/>
        <v>Klose Denis</v>
      </c>
      <c r="B352" s="3">
        <v>26181</v>
      </c>
      <c r="C352" s="4">
        <v>414</v>
      </c>
      <c r="D352" s="5" t="s">
        <v>2322</v>
      </c>
      <c r="E352" s="6" t="s">
        <v>2323</v>
      </c>
      <c r="F352" s="7">
        <v>26530</v>
      </c>
      <c r="G352" s="8" t="s">
        <v>339</v>
      </c>
      <c r="H352" s="3">
        <v>2346</v>
      </c>
      <c r="I352" s="4" t="s">
        <v>340</v>
      </c>
      <c r="J352" s="9" t="str">
        <f t="shared" si="62"/>
        <v>"STS GMINA Strzelce Opolskie"</v>
      </c>
      <c r="K352" s="9" t="str">
        <f t="shared" si="63"/>
        <v>"STS GMINA Strzelce Opolskie"</v>
      </c>
      <c r="L352" s="9" t="s">
        <v>342</v>
      </c>
      <c r="N352" s="1" t="s">
        <v>1122</v>
      </c>
      <c r="O352" s="1" t="s">
        <v>1563</v>
      </c>
      <c r="P352" s="1">
        <v>10526</v>
      </c>
      <c r="Q352" s="1" t="s">
        <v>665</v>
      </c>
      <c r="R352" s="1">
        <v>43789</v>
      </c>
      <c r="S352" s="1">
        <v>53638</v>
      </c>
      <c r="T352" s="1" t="s">
        <v>1564</v>
      </c>
      <c r="U352" s="1" t="s">
        <v>1477</v>
      </c>
      <c r="V352" s="1">
        <v>2010</v>
      </c>
      <c r="W352" s="1" t="s">
        <v>1540</v>
      </c>
      <c r="X352" s="1" t="s">
        <v>280</v>
      </c>
      <c r="Y352" s="1" t="s">
        <v>342</v>
      </c>
      <c r="AA352" t="str">
        <f t="shared" si="64"/>
        <v>Klose Denis</v>
      </c>
      <c r="AB352">
        <f t="shared" si="66"/>
        <v>43789</v>
      </c>
      <c r="AC352" t="str">
        <f t="shared" si="67"/>
        <v>Klose Denis</v>
      </c>
      <c r="AD352" t="str">
        <f t="shared" si="68"/>
        <v>2018/2019</v>
      </c>
      <c r="AE352" t="str">
        <f t="shared" si="69"/>
        <v>D</v>
      </c>
      <c r="AF352">
        <f t="shared" si="69"/>
        <v>43789</v>
      </c>
      <c r="AG352">
        <f t="shared" si="70"/>
        <v>10526</v>
      </c>
      <c r="AH352">
        <f t="shared" si="72"/>
        <v>2010</v>
      </c>
      <c r="AI352" t="str">
        <f t="shared" si="72"/>
        <v>"STS GMINA Strzelce Opolskie"</v>
      </c>
      <c r="AJ352" t="str">
        <f t="shared" si="72"/>
        <v>LUKS Mańkowice-Piątkowice</v>
      </c>
      <c r="AK352" t="str">
        <f t="shared" si="65"/>
        <v>LUKS Mańkowice-Piątkowice</v>
      </c>
      <c r="AL352" t="str">
        <f t="shared" si="71"/>
        <v>OPO</v>
      </c>
    </row>
    <row r="353" spans="1:38" x14ac:dyDescent="0.25">
      <c r="A353" s="2" t="str">
        <f t="shared" si="61"/>
        <v>Knapik Oliwia</v>
      </c>
      <c r="B353" s="3">
        <v>26181</v>
      </c>
      <c r="C353" s="4">
        <v>414</v>
      </c>
      <c r="D353" s="5" t="s">
        <v>2324</v>
      </c>
      <c r="E353" s="6" t="s">
        <v>2325</v>
      </c>
      <c r="F353" s="7">
        <v>26531</v>
      </c>
      <c r="G353" s="8" t="s">
        <v>339</v>
      </c>
      <c r="H353" s="3">
        <v>2347</v>
      </c>
      <c r="I353" s="4" t="s">
        <v>340</v>
      </c>
      <c r="J353" s="9" t="str">
        <f t="shared" si="62"/>
        <v>"STS GMINA Strzelce Opolskie"</v>
      </c>
      <c r="K353" s="9" t="str">
        <f t="shared" si="63"/>
        <v>"STS GMINA Strzelce Opolskie"</v>
      </c>
      <c r="L353" s="9" t="s">
        <v>342</v>
      </c>
      <c r="N353" s="1" t="s">
        <v>1123</v>
      </c>
      <c r="O353" s="1" t="s">
        <v>1565</v>
      </c>
      <c r="P353" s="1">
        <v>10527</v>
      </c>
      <c r="Q353" s="1" t="s">
        <v>665</v>
      </c>
      <c r="R353" s="1">
        <v>43789</v>
      </c>
      <c r="S353" s="1">
        <v>53639</v>
      </c>
      <c r="T353" s="1" t="s">
        <v>1566</v>
      </c>
      <c r="U353" s="1" t="s">
        <v>1567</v>
      </c>
      <c r="V353" s="1">
        <v>2010</v>
      </c>
      <c r="W353" s="1" t="s">
        <v>1540</v>
      </c>
      <c r="X353" s="1" t="s">
        <v>280</v>
      </c>
      <c r="Y353" s="1" t="s">
        <v>342</v>
      </c>
      <c r="AA353" t="str">
        <f t="shared" si="64"/>
        <v>Knapik Oliwia</v>
      </c>
      <c r="AB353">
        <f t="shared" si="66"/>
        <v>43789</v>
      </c>
      <c r="AC353" t="str">
        <f t="shared" si="67"/>
        <v>Knapik Oliwia</v>
      </c>
      <c r="AD353" t="str">
        <f t="shared" si="68"/>
        <v>2018/2019</v>
      </c>
      <c r="AE353" t="str">
        <f t="shared" si="69"/>
        <v>D</v>
      </c>
      <c r="AF353">
        <f t="shared" si="69"/>
        <v>43789</v>
      </c>
      <c r="AG353">
        <f t="shared" si="70"/>
        <v>10527</v>
      </c>
      <c r="AH353">
        <f t="shared" si="72"/>
        <v>2010</v>
      </c>
      <c r="AI353" t="str">
        <f t="shared" si="72"/>
        <v>"STS GMINA Strzelce Opolskie"</v>
      </c>
      <c r="AJ353" t="str">
        <f t="shared" si="72"/>
        <v>LUKS Mańkowice-Piątkowice</v>
      </c>
      <c r="AK353" t="str">
        <f t="shared" si="65"/>
        <v>LUKS Mańkowice-Piątkowice</v>
      </c>
      <c r="AL353" t="str">
        <f t="shared" si="71"/>
        <v>OPO</v>
      </c>
    </row>
    <row r="354" spans="1:38" x14ac:dyDescent="0.25">
      <c r="A354" s="2" t="str">
        <f t="shared" si="61"/>
        <v>Knapik Wiktoria</v>
      </c>
      <c r="B354" s="3">
        <v>26181</v>
      </c>
      <c r="C354" s="4">
        <v>414</v>
      </c>
      <c r="D354" s="5" t="s">
        <v>2326</v>
      </c>
      <c r="E354" s="6" t="s">
        <v>2327</v>
      </c>
      <c r="F354" s="7">
        <v>26532</v>
      </c>
      <c r="G354" s="8" t="s">
        <v>339</v>
      </c>
      <c r="H354" s="3">
        <v>2348</v>
      </c>
      <c r="I354" s="4" t="s">
        <v>340</v>
      </c>
      <c r="J354" s="9" t="str">
        <f t="shared" si="62"/>
        <v>"STS GMINA Strzelce Opolskie"</v>
      </c>
      <c r="K354" s="9" t="str">
        <f t="shared" si="63"/>
        <v>"STS GMINA Strzelce Opolskie"</v>
      </c>
      <c r="L354" s="11" t="s">
        <v>342</v>
      </c>
      <c r="N354" s="1" t="s">
        <v>1125</v>
      </c>
      <c r="O354" s="1" t="s">
        <v>1568</v>
      </c>
      <c r="P354" s="1">
        <v>10530</v>
      </c>
      <c r="Q354" s="1" t="s">
        <v>665</v>
      </c>
      <c r="R354" s="1">
        <v>43789</v>
      </c>
      <c r="S354" s="1">
        <v>53642</v>
      </c>
      <c r="T354" s="1" t="s">
        <v>1566</v>
      </c>
      <c r="U354" s="1" t="s">
        <v>884</v>
      </c>
      <c r="V354" s="1">
        <v>2010</v>
      </c>
      <c r="W354" s="1" t="s">
        <v>1540</v>
      </c>
      <c r="X354" s="1" t="s">
        <v>280</v>
      </c>
      <c r="Y354" s="1" t="s">
        <v>342</v>
      </c>
      <c r="AA354" t="str">
        <f t="shared" si="64"/>
        <v>Knapik Wiktoria</v>
      </c>
      <c r="AB354">
        <f t="shared" si="66"/>
        <v>43789</v>
      </c>
      <c r="AC354" t="str">
        <f t="shared" si="67"/>
        <v>Knapik Wiktoria</v>
      </c>
      <c r="AD354" t="str">
        <f t="shared" si="68"/>
        <v>2018/2019</v>
      </c>
      <c r="AE354" t="str">
        <f t="shared" si="69"/>
        <v>D</v>
      </c>
      <c r="AF354">
        <f t="shared" si="69"/>
        <v>43789</v>
      </c>
      <c r="AG354">
        <f t="shared" si="70"/>
        <v>10530</v>
      </c>
      <c r="AH354">
        <f t="shared" si="72"/>
        <v>2010</v>
      </c>
      <c r="AI354" t="str">
        <f t="shared" si="72"/>
        <v>"STS GMINA Strzelce Opolskie"</v>
      </c>
      <c r="AJ354" t="str">
        <f t="shared" si="72"/>
        <v>LUKS Mańkowice-Piątkowice</v>
      </c>
      <c r="AK354" t="str">
        <f t="shared" si="65"/>
        <v>LUKS Mańkowice-Piątkowice</v>
      </c>
      <c r="AL354" t="str">
        <f t="shared" si="71"/>
        <v>OPO</v>
      </c>
    </row>
    <row r="355" spans="1:38" x14ac:dyDescent="0.25">
      <c r="A355" s="2" t="str">
        <f t="shared" si="61"/>
        <v>Kołodziej Magdalena</v>
      </c>
      <c r="B355" s="3">
        <v>26181</v>
      </c>
      <c r="C355" s="4">
        <v>414</v>
      </c>
      <c r="D355" s="5" t="s">
        <v>2328</v>
      </c>
      <c r="E355" s="6" t="s">
        <v>2329</v>
      </c>
      <c r="F355" s="7">
        <v>26533</v>
      </c>
      <c r="G355" s="8" t="s">
        <v>339</v>
      </c>
      <c r="H355" s="3">
        <v>2349</v>
      </c>
      <c r="I355" s="4" t="s">
        <v>340</v>
      </c>
      <c r="J355" s="9" t="str">
        <f t="shared" si="62"/>
        <v>"STS GMINA Strzelce Opolskie"</v>
      </c>
      <c r="K355" s="9" t="str">
        <f t="shared" si="63"/>
        <v>"STS GMINA Strzelce Opolskie"</v>
      </c>
      <c r="L355" s="9" t="s">
        <v>342</v>
      </c>
      <c r="N355" s="1" t="s">
        <v>1126</v>
      </c>
      <c r="O355" s="1" t="s">
        <v>1569</v>
      </c>
      <c r="P355" s="1">
        <v>5489</v>
      </c>
      <c r="Q355" s="1" t="s">
        <v>381</v>
      </c>
      <c r="R355" s="1">
        <v>43712</v>
      </c>
      <c r="S355" s="1">
        <v>50890</v>
      </c>
      <c r="T355" s="1" t="s">
        <v>749</v>
      </c>
      <c r="U355" s="1" t="s">
        <v>830</v>
      </c>
      <c r="V355" s="1">
        <v>2009</v>
      </c>
      <c r="W355" s="1" t="s">
        <v>1540</v>
      </c>
      <c r="X355" s="1" t="s">
        <v>280</v>
      </c>
      <c r="Y355" s="1" t="s">
        <v>342</v>
      </c>
      <c r="AA355" t="str">
        <f t="shared" si="64"/>
        <v>Kołodziej Magdalena</v>
      </c>
      <c r="AB355">
        <f t="shared" si="66"/>
        <v>43712</v>
      </c>
      <c r="AC355" t="str">
        <f t="shared" si="67"/>
        <v>Kołodziej Magdalena</v>
      </c>
      <c r="AD355" t="str">
        <f t="shared" si="68"/>
        <v>2018/2019</v>
      </c>
      <c r="AE355" t="str">
        <f t="shared" si="69"/>
        <v>M</v>
      </c>
      <c r="AF355">
        <f t="shared" si="69"/>
        <v>43712</v>
      </c>
      <c r="AG355">
        <f t="shared" si="70"/>
        <v>5489</v>
      </c>
      <c r="AH355">
        <f t="shared" si="72"/>
        <v>2009</v>
      </c>
      <c r="AI355" t="str">
        <f t="shared" si="72"/>
        <v>"STS GMINA Strzelce Opolskie"</v>
      </c>
      <c r="AJ355" t="str">
        <f t="shared" si="72"/>
        <v>LUKS Mańkowice-Piątkowice</v>
      </c>
      <c r="AK355" t="str">
        <f t="shared" si="65"/>
        <v>LUKS Mańkowice-Piątkowice</v>
      </c>
      <c r="AL355" t="str">
        <f t="shared" si="71"/>
        <v>OPO</v>
      </c>
    </row>
    <row r="356" spans="1:38" x14ac:dyDescent="0.25">
      <c r="A356" s="2" t="str">
        <f t="shared" si="61"/>
        <v>Koston Julia</v>
      </c>
      <c r="B356" s="3">
        <v>26181</v>
      </c>
      <c r="C356" s="4">
        <v>414</v>
      </c>
      <c r="D356" s="5" t="s">
        <v>2330</v>
      </c>
      <c r="E356" s="6" t="s">
        <v>2331</v>
      </c>
      <c r="F356" s="7">
        <v>26534</v>
      </c>
      <c r="G356" s="8" t="s">
        <v>339</v>
      </c>
      <c r="H356" s="3">
        <v>2350</v>
      </c>
      <c r="I356" s="4" t="s">
        <v>340</v>
      </c>
      <c r="J356" s="9" t="str">
        <f t="shared" si="62"/>
        <v>"STS GMINA Strzelce Opolskie"</v>
      </c>
      <c r="K356" s="9" t="str">
        <f t="shared" si="63"/>
        <v>"STS GMINA Strzelce Opolskie"</v>
      </c>
      <c r="L356" s="11" t="s">
        <v>342</v>
      </c>
      <c r="N356" s="1" t="s">
        <v>1129</v>
      </c>
      <c r="O356" s="1" t="s">
        <v>1570</v>
      </c>
      <c r="P356" s="1">
        <v>5494</v>
      </c>
      <c r="Q356" s="1" t="s">
        <v>381</v>
      </c>
      <c r="R356" s="1">
        <v>43712</v>
      </c>
      <c r="S356" s="1">
        <v>50893</v>
      </c>
      <c r="T356" s="1" t="s">
        <v>1571</v>
      </c>
      <c r="U356" s="1" t="s">
        <v>365</v>
      </c>
      <c r="V356" s="1">
        <v>2006</v>
      </c>
      <c r="W356" s="1" t="s">
        <v>1540</v>
      </c>
      <c r="X356" s="1" t="s">
        <v>280</v>
      </c>
      <c r="Y356" s="1" t="s">
        <v>342</v>
      </c>
      <c r="AA356" t="str">
        <f t="shared" si="64"/>
        <v>Koston Julia</v>
      </c>
      <c r="AB356">
        <f t="shared" si="66"/>
        <v>43712</v>
      </c>
      <c r="AC356" t="str">
        <f t="shared" si="67"/>
        <v>Koston Julia</v>
      </c>
      <c r="AD356" t="str">
        <f t="shared" si="68"/>
        <v>2018/2019</v>
      </c>
      <c r="AE356" t="str">
        <f t="shared" si="69"/>
        <v>M</v>
      </c>
      <c r="AF356">
        <f t="shared" si="69"/>
        <v>43712</v>
      </c>
      <c r="AG356">
        <f t="shared" si="70"/>
        <v>5494</v>
      </c>
      <c r="AH356">
        <f t="shared" si="72"/>
        <v>2006</v>
      </c>
      <c r="AI356" t="str">
        <f t="shared" si="72"/>
        <v>"STS GMINA Strzelce Opolskie"</v>
      </c>
      <c r="AJ356" t="str">
        <f t="shared" si="72"/>
        <v>LUKS Mańkowice-Piątkowice</v>
      </c>
      <c r="AK356" t="str">
        <f t="shared" si="65"/>
        <v>LUKS Mańkowice-Piątkowice</v>
      </c>
      <c r="AL356" t="str">
        <f t="shared" si="71"/>
        <v>OPO</v>
      </c>
    </row>
    <row r="357" spans="1:38" x14ac:dyDescent="0.25">
      <c r="A357" s="2" t="str">
        <f t="shared" si="61"/>
        <v>Koston Zuzanna</v>
      </c>
      <c r="B357" s="3">
        <v>26181</v>
      </c>
      <c r="C357" s="4">
        <v>414</v>
      </c>
      <c r="D357" s="5" t="s">
        <v>2332</v>
      </c>
      <c r="E357" s="6" t="s">
        <v>2333</v>
      </c>
      <c r="F357" s="7">
        <v>26535</v>
      </c>
      <c r="G357" s="8" t="s">
        <v>339</v>
      </c>
      <c r="H357" s="3">
        <v>2351</v>
      </c>
      <c r="I357" s="4" t="s">
        <v>340</v>
      </c>
      <c r="J357" s="9" t="str">
        <f t="shared" si="62"/>
        <v>"STS GMINA Strzelce Opolskie"</v>
      </c>
      <c r="K357" s="9" t="str">
        <f t="shared" si="63"/>
        <v>"STS GMINA Strzelce Opolskie"</v>
      </c>
      <c r="L357" s="9" t="s">
        <v>342</v>
      </c>
      <c r="N357" s="1" t="s">
        <v>1130</v>
      </c>
      <c r="O357" s="1" t="s">
        <v>1572</v>
      </c>
      <c r="P357" s="1">
        <v>5495</v>
      </c>
      <c r="Q357" s="1" t="s">
        <v>381</v>
      </c>
      <c r="R357" s="1">
        <v>43712</v>
      </c>
      <c r="S357" s="1">
        <v>50892</v>
      </c>
      <c r="T357" s="1" t="s">
        <v>1571</v>
      </c>
      <c r="U357" s="1" t="s">
        <v>765</v>
      </c>
      <c r="V357" s="1">
        <v>2008</v>
      </c>
      <c r="W357" s="1" t="s">
        <v>1540</v>
      </c>
      <c r="X357" s="1" t="s">
        <v>280</v>
      </c>
      <c r="Y357" s="1" t="s">
        <v>342</v>
      </c>
      <c r="AA357" t="str">
        <f t="shared" si="64"/>
        <v>Koston Zuzanna</v>
      </c>
      <c r="AB357">
        <f t="shared" si="66"/>
        <v>43712</v>
      </c>
      <c r="AC357" t="str">
        <f t="shared" si="67"/>
        <v>Koston Zuzanna</v>
      </c>
      <c r="AD357" t="str">
        <f t="shared" si="68"/>
        <v>2018/2019</v>
      </c>
      <c r="AE357" t="str">
        <f t="shared" si="69"/>
        <v>M</v>
      </c>
      <c r="AF357">
        <f t="shared" si="69"/>
        <v>43712</v>
      </c>
      <c r="AG357">
        <f t="shared" si="70"/>
        <v>5495</v>
      </c>
      <c r="AH357">
        <f t="shared" si="72"/>
        <v>2008</v>
      </c>
      <c r="AI357" t="str">
        <f t="shared" si="72"/>
        <v>"STS GMINA Strzelce Opolskie"</v>
      </c>
      <c r="AJ357" t="str">
        <f t="shared" si="72"/>
        <v>LUKS Mańkowice-Piątkowice</v>
      </c>
      <c r="AK357" t="str">
        <f t="shared" si="65"/>
        <v>LUKS Mańkowice-Piątkowice</v>
      </c>
      <c r="AL357" t="str">
        <f t="shared" si="71"/>
        <v>OPO</v>
      </c>
    </row>
    <row r="358" spans="1:38" x14ac:dyDescent="0.25">
      <c r="A358" s="2" t="str">
        <f t="shared" si="61"/>
        <v>Kryś Tomasz</v>
      </c>
      <c r="B358" s="3">
        <v>26181</v>
      </c>
      <c r="C358" s="4">
        <v>414</v>
      </c>
      <c r="D358" s="5" t="s">
        <v>2334</v>
      </c>
      <c r="E358" s="6" t="s">
        <v>2335</v>
      </c>
      <c r="F358" s="7">
        <v>26536</v>
      </c>
      <c r="G358" s="8" t="s">
        <v>339</v>
      </c>
      <c r="H358" s="3">
        <v>2352</v>
      </c>
      <c r="I358" s="4" t="s">
        <v>340</v>
      </c>
      <c r="J358" s="9" t="str">
        <f t="shared" si="62"/>
        <v>"STS GMINA Strzelce Opolskie"</v>
      </c>
      <c r="K358" s="9" t="str">
        <f t="shared" si="63"/>
        <v>"STS GMINA Strzelce Opolskie"</v>
      </c>
      <c r="L358" s="9" t="s">
        <v>342</v>
      </c>
      <c r="N358" s="1" t="s">
        <v>1132</v>
      </c>
      <c r="O358" s="1" t="s">
        <v>1573</v>
      </c>
      <c r="P358" s="1">
        <v>5498</v>
      </c>
      <c r="Q358" s="1" t="s">
        <v>381</v>
      </c>
      <c r="R358" s="1">
        <v>43712</v>
      </c>
      <c r="S358" s="1">
        <v>51010</v>
      </c>
      <c r="T358" s="1" t="s">
        <v>1574</v>
      </c>
      <c r="U358" s="1" t="s">
        <v>508</v>
      </c>
      <c r="V358" s="1">
        <v>2006</v>
      </c>
      <c r="W358" s="1" t="s">
        <v>1540</v>
      </c>
      <c r="X358" s="1" t="s">
        <v>280</v>
      </c>
      <c r="Y358" s="1" t="s">
        <v>342</v>
      </c>
      <c r="AA358" t="str">
        <f t="shared" si="64"/>
        <v>Kryś Tomasz</v>
      </c>
      <c r="AB358">
        <f t="shared" si="66"/>
        <v>43712</v>
      </c>
      <c r="AC358" t="str">
        <f t="shared" si="67"/>
        <v>Kryś Tomasz</v>
      </c>
      <c r="AD358" t="str">
        <f t="shared" si="68"/>
        <v>2018/2019</v>
      </c>
      <c r="AE358" t="str">
        <f t="shared" si="69"/>
        <v>M</v>
      </c>
      <c r="AF358">
        <f t="shared" si="69"/>
        <v>43712</v>
      </c>
      <c r="AG358">
        <f t="shared" si="70"/>
        <v>5498</v>
      </c>
      <c r="AH358">
        <f t="shared" si="72"/>
        <v>2006</v>
      </c>
      <c r="AI358" t="str">
        <f t="shared" si="72"/>
        <v>"STS GMINA Strzelce Opolskie"</v>
      </c>
      <c r="AJ358" t="str">
        <f t="shared" si="72"/>
        <v>LUKS Mańkowice-Piątkowice</v>
      </c>
      <c r="AK358" t="str">
        <f t="shared" si="65"/>
        <v>LUKS Mańkowice-Piątkowice</v>
      </c>
      <c r="AL358" t="str">
        <f t="shared" si="71"/>
        <v>OPO</v>
      </c>
    </row>
    <row r="359" spans="1:38" x14ac:dyDescent="0.25">
      <c r="A359" s="2" t="str">
        <f t="shared" si="61"/>
        <v>Kutek Józef</v>
      </c>
      <c r="B359" s="3">
        <v>26181</v>
      </c>
      <c r="C359" s="4">
        <v>414</v>
      </c>
      <c r="D359" s="5" t="s">
        <v>2336</v>
      </c>
      <c r="E359" s="6" t="s">
        <v>2337</v>
      </c>
      <c r="F359" s="7">
        <v>26537</v>
      </c>
      <c r="G359" s="8" t="s">
        <v>339</v>
      </c>
      <c r="H359" s="3">
        <v>2353</v>
      </c>
      <c r="I359" s="4" t="s">
        <v>340</v>
      </c>
      <c r="J359" s="9" t="str">
        <f t="shared" si="62"/>
        <v>"STS GMINA Strzelce Opolskie"</v>
      </c>
      <c r="K359" s="9" t="str">
        <f t="shared" si="63"/>
        <v>"STS GMINA Strzelce Opolskie"</v>
      </c>
      <c r="L359" s="9" t="s">
        <v>342</v>
      </c>
      <c r="N359" s="1" t="s">
        <v>1134</v>
      </c>
      <c r="O359" s="1" t="s">
        <v>247</v>
      </c>
      <c r="P359" s="1">
        <v>5466</v>
      </c>
      <c r="Q359" s="1" t="s">
        <v>380</v>
      </c>
      <c r="R359" s="1">
        <v>43712</v>
      </c>
      <c r="S359" s="1">
        <v>48008</v>
      </c>
      <c r="T359" s="1" t="s">
        <v>1079</v>
      </c>
      <c r="U359" s="1" t="s">
        <v>626</v>
      </c>
      <c r="V359" s="1">
        <v>1961</v>
      </c>
      <c r="W359" s="1" t="s">
        <v>1540</v>
      </c>
      <c r="X359" s="1" t="s">
        <v>280</v>
      </c>
      <c r="Y359" s="1" t="s">
        <v>342</v>
      </c>
      <c r="AA359" t="str">
        <f t="shared" si="64"/>
        <v>Kutek Józef</v>
      </c>
      <c r="AB359">
        <f t="shared" si="66"/>
        <v>43712</v>
      </c>
      <c r="AC359" t="str">
        <f t="shared" si="67"/>
        <v>Kutek Józef</v>
      </c>
      <c r="AD359" t="str">
        <f t="shared" si="68"/>
        <v>2018/2019</v>
      </c>
      <c r="AE359" t="str">
        <f t="shared" si="69"/>
        <v>S</v>
      </c>
      <c r="AF359">
        <f t="shared" si="69"/>
        <v>43712</v>
      </c>
      <c r="AG359">
        <f t="shared" si="70"/>
        <v>5466</v>
      </c>
      <c r="AH359">
        <f t="shared" si="72"/>
        <v>1961</v>
      </c>
      <c r="AI359" t="str">
        <f t="shared" si="72"/>
        <v>"STS GMINA Strzelce Opolskie"</v>
      </c>
      <c r="AJ359" t="str">
        <f t="shared" si="72"/>
        <v>LUKS Mańkowice-Piątkowice</v>
      </c>
      <c r="AK359" t="str">
        <f t="shared" si="65"/>
        <v>LUKS Mańkowice-Piątkowice</v>
      </c>
      <c r="AL359" t="str">
        <f t="shared" si="71"/>
        <v>OPO</v>
      </c>
    </row>
    <row r="360" spans="1:38" x14ac:dyDescent="0.25">
      <c r="A360" s="2" t="str">
        <f t="shared" si="61"/>
        <v>Lamik Dawid</v>
      </c>
      <c r="B360" s="3">
        <v>26181</v>
      </c>
      <c r="C360" s="4">
        <v>414</v>
      </c>
      <c r="D360" s="5" t="s">
        <v>2338</v>
      </c>
      <c r="E360" s="6" t="s">
        <v>2339</v>
      </c>
      <c r="F360" s="7">
        <v>26538</v>
      </c>
      <c r="G360" s="8" t="s">
        <v>339</v>
      </c>
      <c r="H360" s="3">
        <v>2354</v>
      </c>
      <c r="I360" s="4" t="s">
        <v>340</v>
      </c>
      <c r="J360" s="9" t="str">
        <f t="shared" si="62"/>
        <v>"STS GMINA Strzelce Opolskie"</v>
      </c>
      <c r="K360" s="9" t="str">
        <f t="shared" si="63"/>
        <v>"STS GMINA Strzelce Opolskie"</v>
      </c>
      <c r="L360" s="9" t="s">
        <v>342</v>
      </c>
      <c r="N360" s="1" t="s">
        <v>1136</v>
      </c>
      <c r="O360" s="1" t="s">
        <v>248</v>
      </c>
      <c r="P360" s="1">
        <v>5477</v>
      </c>
      <c r="Q360" s="1" t="s">
        <v>381</v>
      </c>
      <c r="R360" s="1">
        <v>43712</v>
      </c>
      <c r="S360" s="1">
        <v>48374</v>
      </c>
      <c r="T360" s="1" t="s">
        <v>1092</v>
      </c>
      <c r="U360" s="1" t="s">
        <v>543</v>
      </c>
      <c r="V360" s="1">
        <v>2003</v>
      </c>
      <c r="W360" s="1" t="s">
        <v>1540</v>
      </c>
      <c r="X360" s="1" t="s">
        <v>264</v>
      </c>
      <c r="Y360" s="1" t="s">
        <v>342</v>
      </c>
      <c r="AA360" t="str">
        <f t="shared" si="64"/>
        <v>Lamik Dawid</v>
      </c>
      <c r="AB360">
        <f t="shared" si="66"/>
        <v>43712</v>
      </c>
      <c r="AC360" t="str">
        <f t="shared" si="67"/>
        <v>Lamik Dawid</v>
      </c>
      <c r="AD360" t="str">
        <f t="shared" si="68"/>
        <v>2018/2019</v>
      </c>
      <c r="AE360" t="str">
        <f t="shared" si="69"/>
        <v>M</v>
      </c>
      <c r="AF360">
        <f t="shared" si="69"/>
        <v>43712</v>
      </c>
      <c r="AG360">
        <f t="shared" si="70"/>
        <v>5477</v>
      </c>
      <c r="AH360">
        <f t="shared" si="72"/>
        <v>2003</v>
      </c>
      <c r="AI360" t="str">
        <f t="shared" si="72"/>
        <v>"STS GMINA Strzelce Opolskie"</v>
      </c>
      <c r="AJ360" t="str">
        <f t="shared" si="72"/>
        <v>LZS POLONIA Smardy</v>
      </c>
      <c r="AK360" t="str">
        <f t="shared" si="65"/>
        <v>LZS POLONIA Smardy</v>
      </c>
      <c r="AL360" t="str">
        <f t="shared" si="71"/>
        <v>OPO</v>
      </c>
    </row>
    <row r="361" spans="1:38" x14ac:dyDescent="0.25">
      <c r="A361" s="2" t="str">
        <f t="shared" si="61"/>
        <v>Lechowicz Józef</v>
      </c>
      <c r="B361" s="3">
        <v>26181</v>
      </c>
      <c r="C361" s="4">
        <v>414</v>
      </c>
      <c r="D361" s="5" t="s">
        <v>2340</v>
      </c>
      <c r="E361" s="6" t="s">
        <v>2341</v>
      </c>
      <c r="F361" s="7">
        <v>26539</v>
      </c>
      <c r="G361" s="8" t="s">
        <v>339</v>
      </c>
      <c r="H361" s="3">
        <v>2355</v>
      </c>
      <c r="I361" s="4" t="s">
        <v>340</v>
      </c>
      <c r="J361" s="9" t="str">
        <f t="shared" si="62"/>
        <v>"STS GMINA Strzelce Opolskie"</v>
      </c>
      <c r="K361" s="9" t="str">
        <f t="shared" si="63"/>
        <v>"STS GMINA Strzelce Opolskie"</v>
      </c>
      <c r="L361" s="9" t="s">
        <v>342</v>
      </c>
      <c r="N361" s="1" t="s">
        <v>1138</v>
      </c>
      <c r="O361" s="1" t="s">
        <v>249</v>
      </c>
      <c r="P361" s="1">
        <v>5467</v>
      </c>
      <c r="Q361" s="1" t="s">
        <v>380</v>
      </c>
      <c r="R361" s="1">
        <v>43712</v>
      </c>
      <c r="S361" s="1">
        <v>39687</v>
      </c>
      <c r="T361" s="1" t="s">
        <v>1081</v>
      </c>
      <c r="U361" s="1" t="s">
        <v>626</v>
      </c>
      <c r="V361" s="1">
        <v>1961</v>
      </c>
      <c r="W361" s="1" t="s">
        <v>1540</v>
      </c>
      <c r="X361" s="1" t="s">
        <v>264</v>
      </c>
      <c r="Y361" s="1" t="s">
        <v>342</v>
      </c>
      <c r="AA361" t="str">
        <f t="shared" si="64"/>
        <v>Lechowicz Józef</v>
      </c>
      <c r="AB361">
        <f t="shared" si="66"/>
        <v>43712</v>
      </c>
      <c r="AC361" t="str">
        <f t="shared" si="67"/>
        <v>Lechowicz Józef</v>
      </c>
      <c r="AD361" t="str">
        <f t="shared" si="68"/>
        <v>2018/2019</v>
      </c>
      <c r="AE361" t="str">
        <f t="shared" si="69"/>
        <v>S</v>
      </c>
      <c r="AF361">
        <f t="shared" si="69"/>
        <v>43712</v>
      </c>
      <c r="AG361">
        <f t="shared" si="70"/>
        <v>5467</v>
      </c>
      <c r="AH361">
        <f t="shared" si="72"/>
        <v>1961</v>
      </c>
      <c r="AI361" t="str">
        <f t="shared" si="72"/>
        <v>"STS GMINA Strzelce Opolskie"</v>
      </c>
      <c r="AJ361" t="str">
        <f t="shared" si="72"/>
        <v>LZS POLONIA Smardy</v>
      </c>
      <c r="AK361" t="str">
        <f t="shared" si="65"/>
        <v>LZS POLONIA Smardy</v>
      </c>
      <c r="AL361" t="str">
        <f t="shared" si="71"/>
        <v>OPO</v>
      </c>
    </row>
    <row r="362" spans="1:38" x14ac:dyDescent="0.25">
      <c r="A362" s="2" t="str">
        <f t="shared" si="61"/>
        <v>Malon Julia</v>
      </c>
      <c r="B362" s="3">
        <v>26181</v>
      </c>
      <c r="C362" s="4">
        <v>414</v>
      </c>
      <c r="D362" s="5" t="s">
        <v>2342</v>
      </c>
      <c r="E362" s="6" t="s">
        <v>2343</v>
      </c>
      <c r="F362" s="7">
        <v>26540</v>
      </c>
      <c r="G362" s="8" t="s">
        <v>339</v>
      </c>
      <c r="H362" s="3">
        <v>2356</v>
      </c>
      <c r="I362" s="4" t="s">
        <v>340</v>
      </c>
      <c r="J362" s="9" t="str">
        <f t="shared" si="62"/>
        <v>"STS GMINA Strzelce Opolskie"</v>
      </c>
      <c r="K362" s="9" t="str">
        <f t="shared" si="63"/>
        <v>"STS GMINA Strzelce Opolskie"</v>
      </c>
      <c r="L362" s="9" t="s">
        <v>342</v>
      </c>
      <c r="N362" s="1" t="s">
        <v>1140</v>
      </c>
      <c r="O362" s="1" t="s">
        <v>1575</v>
      </c>
      <c r="P362" s="1">
        <v>10525</v>
      </c>
      <c r="Q362" s="1" t="s">
        <v>665</v>
      </c>
      <c r="R362" s="1">
        <v>43789</v>
      </c>
      <c r="S362" s="1">
        <v>53637</v>
      </c>
      <c r="T362" s="1" t="s">
        <v>1576</v>
      </c>
      <c r="U362" s="1" t="s">
        <v>365</v>
      </c>
      <c r="V362" s="1">
        <v>2011</v>
      </c>
      <c r="W362" s="1" t="s">
        <v>1540</v>
      </c>
      <c r="X362" s="1" t="s">
        <v>264</v>
      </c>
      <c r="Y362" s="1" t="s">
        <v>342</v>
      </c>
      <c r="AA362" t="str">
        <f t="shared" si="64"/>
        <v>Malon Julia</v>
      </c>
      <c r="AB362">
        <f t="shared" si="66"/>
        <v>43789</v>
      </c>
      <c r="AC362" t="str">
        <f t="shared" si="67"/>
        <v>Malon Julia</v>
      </c>
      <c r="AD362" t="str">
        <f t="shared" si="68"/>
        <v>2018/2019</v>
      </c>
      <c r="AE362" t="str">
        <f t="shared" si="69"/>
        <v>D</v>
      </c>
      <c r="AF362">
        <f t="shared" si="69"/>
        <v>43789</v>
      </c>
      <c r="AG362">
        <f t="shared" si="70"/>
        <v>10525</v>
      </c>
      <c r="AH362">
        <f t="shared" si="72"/>
        <v>2011</v>
      </c>
      <c r="AI362" t="str">
        <f t="shared" si="72"/>
        <v>"STS GMINA Strzelce Opolskie"</v>
      </c>
      <c r="AJ362" t="str">
        <f t="shared" si="72"/>
        <v>LZS POLONIA Smardy</v>
      </c>
      <c r="AK362" t="str">
        <f t="shared" si="65"/>
        <v>LZS POLONIA Smardy</v>
      </c>
      <c r="AL362" t="str">
        <f t="shared" si="71"/>
        <v>OPO</v>
      </c>
    </row>
    <row r="363" spans="1:38" x14ac:dyDescent="0.25">
      <c r="A363" s="2" t="str">
        <f t="shared" si="61"/>
        <v>Mandok Jakub</v>
      </c>
      <c r="B363" s="3">
        <v>26181</v>
      </c>
      <c r="C363" s="4">
        <v>414</v>
      </c>
      <c r="D363" s="5" t="s">
        <v>2344</v>
      </c>
      <c r="E363" s="6" t="s">
        <v>2345</v>
      </c>
      <c r="F363" s="7">
        <v>26541</v>
      </c>
      <c r="G363" s="8" t="s">
        <v>339</v>
      </c>
      <c r="H363" s="3">
        <v>2357</v>
      </c>
      <c r="I363" s="4" t="s">
        <v>340</v>
      </c>
      <c r="J363" s="9" t="str">
        <f t="shared" si="62"/>
        <v>"STS GMINA Strzelce Opolskie"</v>
      </c>
      <c r="K363" s="9" t="str">
        <f t="shared" si="63"/>
        <v>"STS GMINA Strzelce Opolskie"</v>
      </c>
      <c r="L363" s="9" t="s">
        <v>342</v>
      </c>
      <c r="N363" s="1" t="s">
        <v>1142</v>
      </c>
      <c r="O363" s="1" t="s">
        <v>1577</v>
      </c>
      <c r="P363" s="1">
        <v>10522</v>
      </c>
      <c r="Q363" s="1" t="s">
        <v>665</v>
      </c>
      <c r="R363" s="1">
        <v>43789</v>
      </c>
      <c r="S363" s="1">
        <v>53634</v>
      </c>
      <c r="T363" s="1" t="s">
        <v>1150</v>
      </c>
      <c r="U363" s="1" t="s">
        <v>418</v>
      </c>
      <c r="V363" s="1">
        <v>2011</v>
      </c>
      <c r="W363" s="1" t="s">
        <v>1540</v>
      </c>
      <c r="X363" s="1" t="s">
        <v>264</v>
      </c>
      <c r="Y363" s="1" t="s">
        <v>342</v>
      </c>
      <c r="AA363" t="str">
        <f t="shared" si="64"/>
        <v>Mandok Jakub</v>
      </c>
      <c r="AB363">
        <f t="shared" si="66"/>
        <v>43789</v>
      </c>
      <c r="AC363" t="str">
        <f t="shared" si="67"/>
        <v>Mandok Jakub</v>
      </c>
      <c r="AD363" t="str">
        <f t="shared" si="68"/>
        <v>2018/2019</v>
      </c>
      <c r="AE363" t="str">
        <f t="shared" si="69"/>
        <v>D</v>
      </c>
      <c r="AF363">
        <f t="shared" si="69"/>
        <v>43789</v>
      </c>
      <c r="AG363">
        <f t="shared" si="70"/>
        <v>10522</v>
      </c>
      <c r="AH363">
        <f t="shared" si="72"/>
        <v>2011</v>
      </c>
      <c r="AI363" t="str">
        <f t="shared" si="72"/>
        <v>"STS GMINA Strzelce Opolskie"</v>
      </c>
      <c r="AJ363" t="str">
        <f t="shared" si="72"/>
        <v>LZS POLONIA Smardy</v>
      </c>
      <c r="AK363" t="str">
        <f t="shared" si="65"/>
        <v>LZS POLONIA Smardy</v>
      </c>
      <c r="AL363" t="str">
        <f t="shared" si="71"/>
        <v>OPO</v>
      </c>
    </row>
    <row r="364" spans="1:38" x14ac:dyDescent="0.25">
      <c r="A364" s="2" t="str">
        <f t="shared" si="61"/>
        <v>Mandok Marcel</v>
      </c>
      <c r="B364" s="3">
        <v>26181</v>
      </c>
      <c r="C364" s="4">
        <v>414</v>
      </c>
      <c r="D364" s="5" t="s">
        <v>2346</v>
      </c>
      <c r="E364" s="6" t="s">
        <v>2347</v>
      </c>
      <c r="F364" s="7">
        <v>26542</v>
      </c>
      <c r="G364" s="8" t="s">
        <v>339</v>
      </c>
      <c r="H364" s="3">
        <v>2358</v>
      </c>
      <c r="I364" s="4" t="s">
        <v>340</v>
      </c>
      <c r="J364" s="9" t="str">
        <f t="shared" si="62"/>
        <v>"STS GMINA Strzelce Opolskie"</v>
      </c>
      <c r="K364" s="9" t="str">
        <f t="shared" si="63"/>
        <v>"STS GMINA Strzelce Opolskie"</v>
      </c>
      <c r="L364" s="9" t="s">
        <v>342</v>
      </c>
      <c r="N364" s="1" t="s">
        <v>1144</v>
      </c>
      <c r="O364" s="1" t="s">
        <v>250</v>
      </c>
      <c r="P364" s="1">
        <v>5493</v>
      </c>
      <c r="Q364" s="1" t="s">
        <v>381</v>
      </c>
      <c r="R364" s="1">
        <v>43712</v>
      </c>
      <c r="S364" s="1">
        <v>50213</v>
      </c>
      <c r="T364" s="1" t="s">
        <v>1150</v>
      </c>
      <c r="U364" s="1" t="s">
        <v>430</v>
      </c>
      <c r="V364" s="1">
        <v>2010</v>
      </c>
      <c r="W364" s="1" t="s">
        <v>1540</v>
      </c>
      <c r="X364" s="1" t="s">
        <v>264</v>
      </c>
      <c r="Y364" s="1" t="s">
        <v>342</v>
      </c>
      <c r="AA364" t="str">
        <f t="shared" si="64"/>
        <v>Mandok Marcel</v>
      </c>
      <c r="AB364">
        <f t="shared" si="66"/>
        <v>43712</v>
      </c>
      <c r="AC364" t="str">
        <f t="shared" si="67"/>
        <v>Mandok Marcel</v>
      </c>
      <c r="AD364" t="str">
        <f t="shared" si="68"/>
        <v>2018/2019</v>
      </c>
      <c r="AE364" t="str">
        <f t="shared" si="69"/>
        <v>M</v>
      </c>
      <c r="AF364">
        <f t="shared" si="69"/>
        <v>43712</v>
      </c>
      <c r="AG364">
        <f t="shared" si="70"/>
        <v>5493</v>
      </c>
      <c r="AH364">
        <f t="shared" si="72"/>
        <v>2010</v>
      </c>
      <c r="AI364" t="str">
        <f t="shared" si="72"/>
        <v>"STS GMINA Strzelce Opolskie"</v>
      </c>
      <c r="AJ364" t="str">
        <f t="shared" si="72"/>
        <v>LZS POLONIA Smardy</v>
      </c>
      <c r="AK364" t="str">
        <f t="shared" si="65"/>
        <v>LZS POLONIA Smardy</v>
      </c>
      <c r="AL364" t="str">
        <f t="shared" si="71"/>
        <v>OPO</v>
      </c>
    </row>
    <row r="365" spans="1:38" x14ac:dyDescent="0.25">
      <c r="A365" s="2" t="str">
        <f t="shared" si="61"/>
        <v>Maraszkiewicz Martyna</v>
      </c>
      <c r="B365" s="3">
        <v>26181</v>
      </c>
      <c r="C365" s="4">
        <v>414</v>
      </c>
      <c r="D365" s="5" t="s">
        <v>2348</v>
      </c>
      <c r="E365" s="6" t="s">
        <v>2349</v>
      </c>
      <c r="F365" s="7">
        <v>26543</v>
      </c>
      <c r="G365" s="8" t="s">
        <v>339</v>
      </c>
      <c r="H365" s="3">
        <v>2359</v>
      </c>
      <c r="I365" s="4" t="s">
        <v>340</v>
      </c>
      <c r="J365" s="9" t="str">
        <f t="shared" si="62"/>
        <v>"STS GMINA Strzelce Opolskie"</v>
      </c>
      <c r="K365" s="9" t="str">
        <f t="shared" si="63"/>
        <v>"STS GMINA Strzelce Opolskie"</v>
      </c>
      <c r="L365" s="9" t="s">
        <v>342</v>
      </c>
      <c r="N365" s="1" t="s">
        <v>1147</v>
      </c>
      <c r="O365" s="1" t="s">
        <v>251</v>
      </c>
      <c r="P365" s="1">
        <v>5463</v>
      </c>
      <c r="Q365" s="1" t="s">
        <v>380</v>
      </c>
      <c r="R365" s="1">
        <v>43712</v>
      </c>
      <c r="S365" s="1">
        <v>26328</v>
      </c>
      <c r="T365" s="1" t="s">
        <v>1072</v>
      </c>
      <c r="U365" s="1" t="s">
        <v>804</v>
      </c>
      <c r="V365" s="1">
        <v>1999</v>
      </c>
      <c r="W365" s="1" t="s">
        <v>1540</v>
      </c>
      <c r="X365" s="1" t="s">
        <v>264</v>
      </c>
      <c r="Y365" s="1" t="s">
        <v>342</v>
      </c>
      <c r="AA365" t="str">
        <f t="shared" si="64"/>
        <v>Maraszkiewicz Martyna</v>
      </c>
      <c r="AB365">
        <f t="shared" si="66"/>
        <v>43712</v>
      </c>
      <c r="AC365" t="str">
        <f t="shared" si="67"/>
        <v>Maraszkiewicz Martyna</v>
      </c>
      <c r="AD365" t="str">
        <f t="shared" si="68"/>
        <v>2018/2019</v>
      </c>
      <c r="AE365" t="str">
        <f t="shared" si="69"/>
        <v>S</v>
      </c>
      <c r="AF365">
        <f t="shared" si="69"/>
        <v>43712</v>
      </c>
      <c r="AG365">
        <f t="shared" si="70"/>
        <v>5463</v>
      </c>
      <c r="AH365">
        <f t="shared" si="72"/>
        <v>1999</v>
      </c>
      <c r="AI365" t="str">
        <f t="shared" si="72"/>
        <v>"STS GMINA Strzelce Opolskie"</v>
      </c>
      <c r="AJ365" t="str">
        <f t="shared" si="72"/>
        <v>LZS POLONIA Smardy</v>
      </c>
      <c r="AK365" t="str">
        <f t="shared" si="65"/>
        <v>LZS POLONIA Smardy</v>
      </c>
      <c r="AL365" t="str">
        <f t="shared" si="71"/>
        <v>OPO</v>
      </c>
    </row>
    <row r="366" spans="1:38" x14ac:dyDescent="0.25">
      <c r="A366" s="2" t="str">
        <f t="shared" si="61"/>
        <v>Molawka Jan</v>
      </c>
      <c r="B366" s="3">
        <v>26181</v>
      </c>
      <c r="C366" s="4">
        <v>414</v>
      </c>
      <c r="D366" s="5" t="s">
        <v>2350</v>
      </c>
      <c r="E366" s="6" t="s">
        <v>2351</v>
      </c>
      <c r="F366" s="7">
        <v>26544</v>
      </c>
      <c r="G366" s="8" t="s">
        <v>339</v>
      </c>
      <c r="H366" s="3">
        <v>2360</v>
      </c>
      <c r="I366" s="4" t="s">
        <v>340</v>
      </c>
      <c r="J366" s="9" t="str">
        <f t="shared" si="62"/>
        <v>"STS GMINA Strzelce Opolskie"</v>
      </c>
      <c r="K366" s="9" t="str">
        <f t="shared" si="63"/>
        <v>"STS GMINA Strzelce Opolskie"</v>
      </c>
      <c r="L366" s="9" t="s">
        <v>342</v>
      </c>
      <c r="N366" s="1" t="s">
        <v>1149</v>
      </c>
      <c r="O366" s="1" t="s">
        <v>1578</v>
      </c>
      <c r="P366" s="1">
        <v>10963</v>
      </c>
      <c r="Q366" s="1" t="s">
        <v>665</v>
      </c>
      <c r="R366" s="1">
        <v>43854</v>
      </c>
      <c r="S366" s="1">
        <v>53932</v>
      </c>
      <c r="T366" s="1" t="s">
        <v>1579</v>
      </c>
      <c r="U366" s="1" t="s">
        <v>521</v>
      </c>
      <c r="V366" s="1">
        <v>2012</v>
      </c>
      <c r="W366" s="1" t="s">
        <v>1540</v>
      </c>
      <c r="X366" s="1" t="s">
        <v>240</v>
      </c>
      <c r="Y366" s="1" t="s">
        <v>342</v>
      </c>
      <c r="AA366" t="str">
        <f t="shared" si="64"/>
        <v>Molawka Jan</v>
      </c>
      <c r="AB366">
        <f t="shared" si="66"/>
        <v>43854</v>
      </c>
      <c r="AC366" t="str">
        <f t="shared" si="67"/>
        <v>Molawka Jan</v>
      </c>
      <c r="AD366" t="str">
        <f t="shared" si="68"/>
        <v>2018/2019</v>
      </c>
      <c r="AE366" t="str">
        <f t="shared" si="69"/>
        <v>D</v>
      </c>
      <c r="AF366">
        <f t="shared" si="69"/>
        <v>43854</v>
      </c>
      <c r="AG366">
        <f t="shared" si="70"/>
        <v>10963</v>
      </c>
      <c r="AH366">
        <f t="shared" si="72"/>
        <v>2012</v>
      </c>
      <c r="AI366" t="str">
        <f t="shared" si="72"/>
        <v>"STS GMINA Strzelce Opolskie"</v>
      </c>
      <c r="AJ366" t="str">
        <f t="shared" si="72"/>
        <v>STS GMINA Strzelce Opolskie</v>
      </c>
      <c r="AK366" t="str">
        <f t="shared" si="65"/>
        <v>STS GMINA Strzelce Opolskie</v>
      </c>
      <c r="AL366" t="str">
        <f t="shared" si="71"/>
        <v>OPO</v>
      </c>
    </row>
    <row r="367" spans="1:38" x14ac:dyDescent="0.25">
      <c r="A367" s="2" t="str">
        <f t="shared" si="61"/>
        <v>Niedźwiecka Dominika</v>
      </c>
      <c r="B367" s="3">
        <v>26181</v>
      </c>
      <c r="C367" s="4">
        <v>414</v>
      </c>
      <c r="D367" s="5" t="s">
        <v>2352</v>
      </c>
      <c r="E367" s="6" t="s">
        <v>2353</v>
      </c>
      <c r="F367" s="7">
        <v>26545</v>
      </c>
      <c r="G367" s="8" t="s">
        <v>339</v>
      </c>
      <c r="H367" s="3">
        <v>2361</v>
      </c>
      <c r="I367" s="4" t="s">
        <v>340</v>
      </c>
      <c r="J367" s="9" t="str">
        <f t="shared" si="62"/>
        <v>"STS GMINA Strzelce Opolskie"</v>
      </c>
      <c r="K367" s="9" t="str">
        <f t="shared" si="63"/>
        <v>"STS GMINA Strzelce Opolskie"</v>
      </c>
      <c r="L367" s="9" t="s">
        <v>342</v>
      </c>
      <c r="N367" s="1" t="s">
        <v>1151</v>
      </c>
      <c r="O367" s="1" t="s">
        <v>252</v>
      </c>
      <c r="P367" s="1">
        <v>5478</v>
      </c>
      <c r="Q367" s="1" t="s">
        <v>381</v>
      </c>
      <c r="R367" s="1">
        <v>43712</v>
      </c>
      <c r="S367" s="1">
        <v>41448</v>
      </c>
      <c r="T367" s="1" t="s">
        <v>1094</v>
      </c>
      <c r="U367" s="1" t="s">
        <v>345</v>
      </c>
      <c r="V367" s="1">
        <v>2004</v>
      </c>
      <c r="W367" s="1" t="s">
        <v>1540</v>
      </c>
      <c r="X367" s="1" t="s">
        <v>240</v>
      </c>
      <c r="Y367" s="1" t="s">
        <v>342</v>
      </c>
      <c r="AA367" t="str">
        <f t="shared" si="64"/>
        <v>Niedźwiecka Dominika</v>
      </c>
      <c r="AB367">
        <f t="shared" si="66"/>
        <v>43712</v>
      </c>
      <c r="AC367" t="str">
        <f t="shared" si="67"/>
        <v>Niedźwiecka Dominika</v>
      </c>
      <c r="AD367" t="str">
        <f t="shared" si="68"/>
        <v>2018/2019</v>
      </c>
      <c r="AE367" t="str">
        <f t="shared" si="69"/>
        <v>M</v>
      </c>
      <c r="AF367">
        <f t="shared" si="69"/>
        <v>43712</v>
      </c>
      <c r="AG367">
        <f t="shared" si="70"/>
        <v>5478</v>
      </c>
      <c r="AH367">
        <f t="shared" si="72"/>
        <v>2004</v>
      </c>
      <c r="AI367" t="str">
        <f t="shared" si="72"/>
        <v>"STS GMINA Strzelce Opolskie"</v>
      </c>
      <c r="AJ367" t="str">
        <f t="shared" si="72"/>
        <v>STS GMINA Strzelce Opolskie</v>
      </c>
      <c r="AK367" t="str">
        <f t="shared" si="65"/>
        <v>STS GMINA Strzelce Opolskie</v>
      </c>
      <c r="AL367" t="str">
        <f t="shared" si="71"/>
        <v>OPO</v>
      </c>
    </row>
    <row r="368" spans="1:38" x14ac:dyDescent="0.25">
      <c r="A368" s="2" t="str">
        <f t="shared" si="61"/>
        <v>Niesler Daniel</v>
      </c>
      <c r="B368" s="3">
        <v>26181</v>
      </c>
      <c r="C368" s="4">
        <v>414</v>
      </c>
      <c r="D368" s="5" t="s">
        <v>2354</v>
      </c>
      <c r="E368" s="6" t="s">
        <v>2355</v>
      </c>
      <c r="F368" s="7">
        <v>26546</v>
      </c>
      <c r="G368" s="8" t="s">
        <v>339</v>
      </c>
      <c r="H368" s="3">
        <v>2362</v>
      </c>
      <c r="I368" s="4" t="s">
        <v>340</v>
      </c>
      <c r="J368" s="9" t="str">
        <f t="shared" si="62"/>
        <v>"STS GMINA Strzelce Opolskie"</v>
      </c>
      <c r="K368" s="9" t="str">
        <f t="shared" si="63"/>
        <v>"STS GMINA Strzelce Opolskie"</v>
      </c>
      <c r="L368" s="9" t="s">
        <v>342</v>
      </c>
      <c r="N368" s="1" t="s">
        <v>1153</v>
      </c>
      <c r="O368" s="1" t="s">
        <v>1580</v>
      </c>
      <c r="P368" s="1">
        <v>5492</v>
      </c>
      <c r="Q368" s="1" t="s">
        <v>381</v>
      </c>
      <c r="R368" s="1">
        <v>43712</v>
      </c>
      <c r="S368" s="1">
        <v>51174</v>
      </c>
      <c r="T368" s="1" t="s">
        <v>1581</v>
      </c>
      <c r="U368" s="1" t="s">
        <v>445</v>
      </c>
      <c r="V368" s="1">
        <v>2008</v>
      </c>
      <c r="W368" s="1" t="s">
        <v>1540</v>
      </c>
      <c r="X368" s="1" t="s">
        <v>240</v>
      </c>
      <c r="Y368" s="1" t="s">
        <v>342</v>
      </c>
      <c r="AA368" t="str">
        <f t="shared" si="64"/>
        <v>Niesler Daniel</v>
      </c>
      <c r="AB368">
        <f t="shared" si="66"/>
        <v>43712</v>
      </c>
      <c r="AC368" t="str">
        <f t="shared" si="67"/>
        <v>Niesler Daniel</v>
      </c>
      <c r="AD368" t="str">
        <f t="shared" si="68"/>
        <v>2018/2019</v>
      </c>
      <c r="AE368" t="str">
        <f t="shared" si="69"/>
        <v>M</v>
      </c>
      <c r="AF368">
        <f t="shared" si="69"/>
        <v>43712</v>
      </c>
      <c r="AG368">
        <f t="shared" si="70"/>
        <v>5492</v>
      </c>
      <c r="AH368">
        <f t="shared" si="72"/>
        <v>2008</v>
      </c>
      <c r="AI368" t="str">
        <f t="shared" si="72"/>
        <v>"STS GMINA Strzelce Opolskie"</v>
      </c>
      <c r="AJ368" t="str">
        <f t="shared" si="72"/>
        <v>STS GMINA Strzelce Opolskie</v>
      </c>
      <c r="AK368" t="str">
        <f t="shared" si="65"/>
        <v>STS GMINA Strzelce Opolskie</v>
      </c>
      <c r="AL368" t="str">
        <f t="shared" si="71"/>
        <v>OPO</v>
      </c>
    </row>
    <row r="369" spans="1:38" x14ac:dyDescent="0.25">
      <c r="A369" s="2" t="str">
        <f t="shared" si="61"/>
        <v>Nocoń Magdalena</v>
      </c>
      <c r="B369" s="3">
        <v>26181</v>
      </c>
      <c r="C369" s="4">
        <v>414</v>
      </c>
      <c r="D369" s="5" t="s">
        <v>2356</v>
      </c>
      <c r="E369" s="6" t="s">
        <v>2357</v>
      </c>
      <c r="F369" s="7">
        <v>26547</v>
      </c>
      <c r="G369" s="8" t="s">
        <v>339</v>
      </c>
      <c r="H369" s="3">
        <v>2363</v>
      </c>
      <c r="I369" s="4" t="s">
        <v>340</v>
      </c>
      <c r="J369" s="9" t="str">
        <f t="shared" si="62"/>
        <v>"STS GMINA Strzelce Opolskie"</v>
      </c>
      <c r="K369" s="9" t="str">
        <f t="shared" si="63"/>
        <v>"STS GMINA Strzelce Opolskie"</v>
      </c>
      <c r="L369" s="9" t="s">
        <v>342</v>
      </c>
      <c r="N369" s="1" t="s">
        <v>1155</v>
      </c>
      <c r="O369" s="1" t="s">
        <v>1582</v>
      </c>
      <c r="P369" s="1">
        <v>5488</v>
      </c>
      <c r="Q369" s="1" t="s">
        <v>381</v>
      </c>
      <c r="R369" s="1">
        <v>43712</v>
      </c>
      <c r="S369" s="1">
        <v>50888</v>
      </c>
      <c r="T369" s="1" t="s">
        <v>1583</v>
      </c>
      <c r="U369" s="1" t="s">
        <v>830</v>
      </c>
      <c r="V369" s="1">
        <v>2008</v>
      </c>
      <c r="W369" s="1" t="s">
        <v>1540</v>
      </c>
      <c r="X369" s="1" t="s">
        <v>240</v>
      </c>
      <c r="Y369" s="1" t="s">
        <v>342</v>
      </c>
      <c r="AA369" t="str">
        <f t="shared" si="64"/>
        <v>Nocoń Magdalena</v>
      </c>
      <c r="AB369">
        <f t="shared" si="66"/>
        <v>43712</v>
      </c>
      <c r="AC369" t="str">
        <f t="shared" si="67"/>
        <v>Nocoń Magdalena</v>
      </c>
      <c r="AD369" t="str">
        <f t="shared" si="68"/>
        <v>2018/2019</v>
      </c>
      <c r="AE369" t="str">
        <f t="shared" si="69"/>
        <v>M</v>
      </c>
      <c r="AF369">
        <f t="shared" si="69"/>
        <v>43712</v>
      </c>
      <c r="AG369">
        <f t="shared" si="70"/>
        <v>5488</v>
      </c>
      <c r="AH369">
        <f t="shared" si="72"/>
        <v>2008</v>
      </c>
      <c r="AI369" t="str">
        <f t="shared" si="72"/>
        <v>"STS GMINA Strzelce Opolskie"</v>
      </c>
      <c r="AJ369" t="str">
        <f t="shared" si="72"/>
        <v>STS GMINA Strzelce Opolskie</v>
      </c>
      <c r="AK369" t="str">
        <f t="shared" si="65"/>
        <v>STS GMINA Strzelce Opolskie</v>
      </c>
      <c r="AL369" t="str">
        <f t="shared" si="71"/>
        <v>OPO</v>
      </c>
    </row>
    <row r="370" spans="1:38" x14ac:dyDescent="0.25">
      <c r="A370" s="2" t="str">
        <f t="shared" si="61"/>
        <v>Nocoń Wiktoria</v>
      </c>
      <c r="B370" s="3">
        <v>26181</v>
      </c>
      <c r="C370" s="4">
        <v>414</v>
      </c>
      <c r="D370" s="5" t="s">
        <v>2358</v>
      </c>
      <c r="E370" s="6" t="s">
        <v>2359</v>
      </c>
      <c r="F370" s="7">
        <v>26548</v>
      </c>
      <c r="G370" s="8" t="s">
        <v>339</v>
      </c>
      <c r="H370" s="3">
        <v>2364</v>
      </c>
      <c r="I370" s="4" t="s">
        <v>340</v>
      </c>
      <c r="J370" s="9" t="str">
        <f t="shared" si="62"/>
        <v>"STS GMINA Strzelce Opolskie"</v>
      </c>
      <c r="K370" s="9" t="str">
        <f t="shared" si="63"/>
        <v>"STS GMINA Strzelce Opolskie"</v>
      </c>
      <c r="L370" s="9" t="s">
        <v>342</v>
      </c>
      <c r="N370" s="1" t="s">
        <v>1156</v>
      </c>
      <c r="O370" s="1" t="s">
        <v>1584</v>
      </c>
      <c r="P370" s="1">
        <v>5487</v>
      </c>
      <c r="Q370" s="1" t="s">
        <v>381</v>
      </c>
      <c r="R370" s="1">
        <v>43712</v>
      </c>
      <c r="S370" s="1">
        <v>50887</v>
      </c>
      <c r="T370" s="1" t="s">
        <v>1583</v>
      </c>
      <c r="U370" s="1" t="s">
        <v>884</v>
      </c>
      <c r="V370" s="1">
        <v>2005</v>
      </c>
      <c r="W370" s="1" t="s">
        <v>1540</v>
      </c>
      <c r="X370" s="1" t="s">
        <v>240</v>
      </c>
      <c r="Y370" s="1" t="s">
        <v>342</v>
      </c>
      <c r="AA370" t="str">
        <f t="shared" si="64"/>
        <v>Nocoń Wiktoria</v>
      </c>
      <c r="AB370">
        <f t="shared" si="66"/>
        <v>43712</v>
      </c>
      <c r="AC370" t="str">
        <f t="shared" si="67"/>
        <v>Nocoń Wiktoria</v>
      </c>
      <c r="AD370" t="str">
        <f t="shared" si="68"/>
        <v>2018/2019</v>
      </c>
      <c r="AE370" t="str">
        <f t="shared" si="69"/>
        <v>M</v>
      </c>
      <c r="AF370">
        <f t="shared" si="69"/>
        <v>43712</v>
      </c>
      <c r="AG370">
        <f t="shared" si="70"/>
        <v>5487</v>
      </c>
      <c r="AH370">
        <f t="shared" si="72"/>
        <v>2005</v>
      </c>
      <c r="AI370" t="str">
        <f t="shared" si="72"/>
        <v>"STS GMINA Strzelce Opolskie"</v>
      </c>
      <c r="AJ370" t="str">
        <f t="shared" si="72"/>
        <v>STS GMINA Strzelce Opolskie</v>
      </c>
      <c r="AK370" t="str">
        <f t="shared" si="65"/>
        <v>STS GMINA Strzelce Opolskie</v>
      </c>
      <c r="AL370" t="str">
        <f t="shared" si="71"/>
        <v>OPO</v>
      </c>
    </row>
    <row r="371" spans="1:38" x14ac:dyDescent="0.25">
      <c r="A371" s="2" t="str">
        <f t="shared" si="61"/>
        <v>Omielańczuk Ryszard</v>
      </c>
      <c r="B371" s="3">
        <v>26181</v>
      </c>
      <c r="C371" s="4">
        <v>414</v>
      </c>
      <c r="D371" s="5" t="s">
        <v>2360</v>
      </c>
      <c r="E371" s="6" t="s">
        <v>2361</v>
      </c>
      <c r="F371" s="7">
        <v>26549</v>
      </c>
      <c r="G371" s="8" t="s">
        <v>339</v>
      </c>
      <c r="H371" s="3">
        <v>2365</v>
      </c>
      <c r="I371" s="4" t="s">
        <v>340</v>
      </c>
      <c r="J371" s="9" t="str">
        <f t="shared" si="62"/>
        <v>"STS GMINA Strzelce Opolskie"</v>
      </c>
      <c r="K371" s="9" t="str">
        <f t="shared" si="63"/>
        <v>"STS GMINA Strzelce Opolskie"</v>
      </c>
      <c r="L371" s="9" t="s">
        <v>342</v>
      </c>
      <c r="N371" s="1" t="s">
        <v>1160</v>
      </c>
      <c r="O371" s="1" t="s">
        <v>1082</v>
      </c>
      <c r="P371" s="1">
        <v>5468</v>
      </c>
      <c r="Q371" s="1" t="s">
        <v>380</v>
      </c>
      <c r="R371" s="1">
        <v>43712</v>
      </c>
      <c r="S371" s="1">
        <v>31075</v>
      </c>
      <c r="T371" s="1" t="s">
        <v>1084</v>
      </c>
      <c r="U371" s="1" t="s">
        <v>722</v>
      </c>
      <c r="V371" s="1">
        <v>1953</v>
      </c>
      <c r="W371" s="1" t="s">
        <v>1540</v>
      </c>
      <c r="X371" s="1" t="s">
        <v>1159</v>
      </c>
      <c r="Y371" s="1" t="s">
        <v>342</v>
      </c>
      <c r="AA371" t="str">
        <f t="shared" si="64"/>
        <v>Omielańczuk Ryszard</v>
      </c>
      <c r="AB371">
        <f t="shared" si="66"/>
        <v>43712</v>
      </c>
      <c r="AC371" t="str">
        <f t="shared" si="67"/>
        <v>Omielańczuk Ryszard</v>
      </c>
      <c r="AD371" t="str">
        <f t="shared" si="68"/>
        <v>2018/2019</v>
      </c>
      <c r="AE371" t="str">
        <f t="shared" si="69"/>
        <v>S</v>
      </c>
      <c r="AF371">
        <f t="shared" si="69"/>
        <v>43712</v>
      </c>
      <c r="AG371">
        <f t="shared" si="70"/>
        <v>5468</v>
      </c>
      <c r="AH371">
        <f t="shared" si="72"/>
        <v>1953</v>
      </c>
      <c r="AI371" t="str">
        <f t="shared" si="72"/>
        <v>"STS GMINA Strzelce Opolskie"</v>
      </c>
      <c r="AJ371" t="str">
        <f t="shared" si="72"/>
        <v>UKS Dalachów</v>
      </c>
      <c r="AK371" t="str">
        <f t="shared" si="65"/>
        <v>UKS Dalachów</v>
      </c>
      <c r="AL371" t="str">
        <f t="shared" si="71"/>
        <v>OPO</v>
      </c>
    </row>
    <row r="372" spans="1:38" x14ac:dyDescent="0.25">
      <c r="A372" s="2" t="str">
        <f t="shared" si="61"/>
        <v>Pałubski Krzysztof</v>
      </c>
      <c r="B372" s="3">
        <v>26181</v>
      </c>
      <c r="C372" s="4">
        <v>414</v>
      </c>
      <c r="D372" s="5" t="s">
        <v>2362</v>
      </c>
      <c r="E372" s="6" t="s">
        <v>2363</v>
      </c>
      <c r="F372" s="7">
        <v>26550</v>
      </c>
      <c r="G372" s="8" t="s">
        <v>339</v>
      </c>
      <c r="H372" s="3">
        <v>2366</v>
      </c>
      <c r="I372" s="4" t="s">
        <v>340</v>
      </c>
      <c r="J372" s="9" t="str">
        <f t="shared" si="62"/>
        <v>"STS GMINA Strzelce Opolskie"</v>
      </c>
      <c r="K372" s="9" t="str">
        <f t="shared" si="63"/>
        <v>"STS GMINA Strzelce Opolskie"</v>
      </c>
      <c r="L372" s="9" t="s">
        <v>342</v>
      </c>
      <c r="N372" s="1" t="s">
        <v>1163</v>
      </c>
      <c r="O372" s="1" t="s">
        <v>1585</v>
      </c>
      <c r="P372" s="1">
        <v>10100</v>
      </c>
      <c r="Q372" s="1" t="s">
        <v>380</v>
      </c>
      <c r="R372" s="1">
        <v>43753</v>
      </c>
      <c r="S372" s="1">
        <v>53341</v>
      </c>
      <c r="T372" s="1" t="s">
        <v>1586</v>
      </c>
      <c r="U372" s="1" t="s">
        <v>403</v>
      </c>
      <c r="V372" s="1">
        <v>1977</v>
      </c>
      <c r="W372" s="1" t="s">
        <v>1540</v>
      </c>
      <c r="X372" s="1" t="s">
        <v>1159</v>
      </c>
      <c r="Y372" s="1" t="s">
        <v>342</v>
      </c>
      <c r="AA372" t="str">
        <f t="shared" si="64"/>
        <v>Pałubski Krzysztof</v>
      </c>
      <c r="AB372">
        <f t="shared" si="66"/>
        <v>43753</v>
      </c>
      <c r="AC372" t="str">
        <f t="shared" si="67"/>
        <v>Pałubski Krzysztof</v>
      </c>
      <c r="AD372" t="str">
        <f t="shared" si="68"/>
        <v>2018/2019</v>
      </c>
      <c r="AE372" t="str">
        <f t="shared" si="69"/>
        <v>S</v>
      </c>
      <c r="AF372">
        <f t="shared" si="69"/>
        <v>43753</v>
      </c>
      <c r="AG372">
        <f t="shared" si="70"/>
        <v>10100</v>
      </c>
      <c r="AH372">
        <f t="shared" si="72"/>
        <v>1977</v>
      </c>
      <c r="AI372" t="str">
        <f t="shared" si="72"/>
        <v>"STS GMINA Strzelce Opolskie"</v>
      </c>
      <c r="AJ372" t="str">
        <f t="shared" si="72"/>
        <v>UKS Dalachów</v>
      </c>
      <c r="AK372" t="str">
        <f t="shared" si="65"/>
        <v>UKS Dalachów</v>
      </c>
      <c r="AL372" t="str">
        <f t="shared" si="71"/>
        <v>OPO</v>
      </c>
    </row>
    <row r="373" spans="1:38" x14ac:dyDescent="0.25">
      <c r="A373" s="2" t="str">
        <f t="shared" si="61"/>
        <v>Piontek Aleksander</v>
      </c>
      <c r="B373" s="3">
        <v>26181</v>
      </c>
      <c r="C373" s="4">
        <v>414</v>
      </c>
      <c r="D373" s="5" t="s">
        <v>2364</v>
      </c>
      <c r="E373" s="6" t="s">
        <v>2365</v>
      </c>
      <c r="F373" s="7">
        <v>26551</v>
      </c>
      <c r="G373" s="8" t="s">
        <v>339</v>
      </c>
      <c r="H373" s="3">
        <v>2367</v>
      </c>
      <c r="I373" s="4" t="s">
        <v>340</v>
      </c>
      <c r="J373" s="9" t="str">
        <f t="shared" si="62"/>
        <v>"STS GMINA Strzelce Opolskie"</v>
      </c>
      <c r="K373" s="9" t="str">
        <f t="shared" si="63"/>
        <v>"STS GMINA Strzelce Opolskie"</v>
      </c>
      <c r="L373" s="9" t="s">
        <v>342</v>
      </c>
      <c r="N373" s="1" t="s">
        <v>1166</v>
      </c>
      <c r="O373" s="1" t="s">
        <v>254</v>
      </c>
      <c r="P373" s="1">
        <v>5482</v>
      </c>
      <c r="Q373" s="1" t="s">
        <v>381</v>
      </c>
      <c r="R373" s="1">
        <v>43712</v>
      </c>
      <c r="S373" s="1">
        <v>50215</v>
      </c>
      <c r="T373" s="1" t="s">
        <v>1154</v>
      </c>
      <c r="U373" s="1" t="s">
        <v>555</v>
      </c>
      <c r="V373" s="1">
        <v>2009</v>
      </c>
      <c r="W373" s="1" t="s">
        <v>1540</v>
      </c>
      <c r="X373" s="1" t="s">
        <v>1159</v>
      </c>
      <c r="Y373" s="1" t="s">
        <v>342</v>
      </c>
      <c r="AA373" t="str">
        <f t="shared" si="64"/>
        <v>Piontek Aleksander</v>
      </c>
      <c r="AB373">
        <f t="shared" si="66"/>
        <v>43712</v>
      </c>
      <c r="AC373" t="str">
        <f t="shared" si="67"/>
        <v>Piontek Aleksander</v>
      </c>
      <c r="AD373" t="str">
        <f t="shared" si="68"/>
        <v>2018/2019</v>
      </c>
      <c r="AE373" t="str">
        <f t="shared" si="69"/>
        <v>M</v>
      </c>
      <c r="AF373">
        <f t="shared" si="69"/>
        <v>43712</v>
      </c>
      <c r="AG373">
        <f t="shared" si="70"/>
        <v>5482</v>
      </c>
      <c r="AH373">
        <f t="shared" si="72"/>
        <v>2009</v>
      </c>
      <c r="AI373" t="str">
        <f t="shared" si="72"/>
        <v>"STS GMINA Strzelce Opolskie"</v>
      </c>
      <c r="AJ373" t="str">
        <f t="shared" si="72"/>
        <v>UKS Dalachów</v>
      </c>
      <c r="AK373" t="str">
        <f t="shared" si="65"/>
        <v>UKS Dalachów</v>
      </c>
      <c r="AL373" t="str">
        <f t="shared" si="71"/>
        <v>OPO</v>
      </c>
    </row>
    <row r="374" spans="1:38" x14ac:dyDescent="0.25">
      <c r="A374" s="2" t="str">
        <f t="shared" si="61"/>
        <v>Piontek Julia</v>
      </c>
      <c r="B374" s="3">
        <v>26181</v>
      </c>
      <c r="C374" s="4">
        <v>414</v>
      </c>
      <c r="D374" s="5" t="s">
        <v>2366</v>
      </c>
      <c r="E374" s="6" t="s">
        <v>2367</v>
      </c>
      <c r="F374" s="7">
        <v>26552</v>
      </c>
      <c r="G374" s="8" t="s">
        <v>339</v>
      </c>
      <c r="H374" s="3">
        <v>2368</v>
      </c>
      <c r="I374" s="4" t="s">
        <v>340</v>
      </c>
      <c r="J374" s="9" t="str">
        <f t="shared" si="62"/>
        <v>"STS GMINA Strzelce Opolskie"</v>
      </c>
      <c r="K374" s="9" t="str">
        <f t="shared" si="63"/>
        <v>"STS GMINA Strzelce Opolskie"</v>
      </c>
      <c r="L374" s="9" t="s">
        <v>342</v>
      </c>
      <c r="N374" s="1" t="s">
        <v>1168</v>
      </c>
      <c r="O374" s="1" t="s">
        <v>255</v>
      </c>
      <c r="P374" s="1">
        <v>5483</v>
      </c>
      <c r="Q374" s="1" t="s">
        <v>381</v>
      </c>
      <c r="R374" s="1">
        <v>43712</v>
      </c>
      <c r="S374" s="1">
        <v>50216</v>
      </c>
      <c r="T374" s="1" t="s">
        <v>1154</v>
      </c>
      <c r="U374" s="1" t="s">
        <v>365</v>
      </c>
      <c r="V374" s="1">
        <v>2006</v>
      </c>
      <c r="W374" s="1" t="s">
        <v>1540</v>
      </c>
      <c r="X374" s="1" t="s">
        <v>1159</v>
      </c>
      <c r="Y374" s="1" t="s">
        <v>342</v>
      </c>
      <c r="AA374" t="str">
        <f t="shared" si="64"/>
        <v>Piontek Julia</v>
      </c>
      <c r="AB374">
        <f t="shared" si="66"/>
        <v>43712</v>
      </c>
      <c r="AC374" t="str">
        <f t="shared" si="67"/>
        <v>Piontek Julia</v>
      </c>
      <c r="AD374" t="str">
        <f t="shared" si="68"/>
        <v>2018/2019</v>
      </c>
      <c r="AE374" t="str">
        <f t="shared" si="69"/>
        <v>M</v>
      </c>
      <c r="AF374">
        <f t="shared" si="69"/>
        <v>43712</v>
      </c>
      <c r="AG374">
        <f t="shared" si="70"/>
        <v>5483</v>
      </c>
      <c r="AH374">
        <f t="shared" si="72"/>
        <v>2006</v>
      </c>
      <c r="AI374" t="str">
        <f t="shared" si="72"/>
        <v>"STS GMINA Strzelce Opolskie"</v>
      </c>
      <c r="AJ374" t="str">
        <f t="shared" si="72"/>
        <v>UKS Dalachów</v>
      </c>
      <c r="AK374" t="str">
        <f t="shared" si="65"/>
        <v>UKS Dalachów</v>
      </c>
      <c r="AL374" t="str">
        <f t="shared" si="71"/>
        <v>OPO</v>
      </c>
    </row>
    <row r="375" spans="1:38" x14ac:dyDescent="0.25">
      <c r="A375" s="2" t="str">
        <f t="shared" si="61"/>
        <v>Polok Michał</v>
      </c>
      <c r="B375" s="3">
        <v>26181</v>
      </c>
      <c r="C375" s="4">
        <v>414</v>
      </c>
      <c r="D375" s="5" t="s">
        <v>2368</v>
      </c>
      <c r="E375" s="6" t="s">
        <v>2369</v>
      </c>
      <c r="F375" s="7">
        <v>26553</v>
      </c>
      <c r="G375" s="8" t="s">
        <v>339</v>
      </c>
      <c r="H375" s="3">
        <v>2369</v>
      </c>
      <c r="I375" s="4" t="s">
        <v>340</v>
      </c>
      <c r="J375" s="9" t="str">
        <f t="shared" si="62"/>
        <v>"STS GMINA Strzelce Opolskie"</v>
      </c>
      <c r="K375" s="9" t="str">
        <f t="shared" si="63"/>
        <v>"STS GMINA Strzelce Opolskie"</v>
      </c>
      <c r="L375" s="9" t="s">
        <v>342</v>
      </c>
      <c r="N375" s="1" t="s">
        <v>1170</v>
      </c>
      <c r="O375" s="1" t="s">
        <v>136</v>
      </c>
      <c r="P375" s="1">
        <v>10531</v>
      </c>
      <c r="Q375" s="1" t="s">
        <v>665</v>
      </c>
      <c r="R375" s="1">
        <v>43789</v>
      </c>
      <c r="S375" s="1">
        <v>53643</v>
      </c>
      <c r="T375" s="1" t="s">
        <v>476</v>
      </c>
      <c r="U375" s="1" t="s">
        <v>477</v>
      </c>
      <c r="V375" s="1">
        <v>2010</v>
      </c>
      <c r="W375" s="1" t="s">
        <v>1540</v>
      </c>
      <c r="X375" s="1" t="s">
        <v>1159</v>
      </c>
      <c r="Y375" s="1" t="s">
        <v>342</v>
      </c>
      <c r="AA375" t="str">
        <f t="shared" si="64"/>
        <v>Polok Michał</v>
      </c>
      <c r="AB375">
        <f t="shared" si="66"/>
        <v>43789</v>
      </c>
      <c r="AC375" t="str">
        <f t="shared" si="67"/>
        <v>Polok Michał</v>
      </c>
      <c r="AD375" t="str">
        <f t="shared" si="68"/>
        <v>2018/2019</v>
      </c>
      <c r="AE375" t="str">
        <f t="shared" si="69"/>
        <v>D</v>
      </c>
      <c r="AF375">
        <f t="shared" si="69"/>
        <v>43789</v>
      </c>
      <c r="AG375">
        <f t="shared" si="70"/>
        <v>10531</v>
      </c>
      <c r="AH375">
        <f t="shared" si="72"/>
        <v>2010</v>
      </c>
      <c r="AI375" t="str">
        <f t="shared" si="72"/>
        <v>"STS GMINA Strzelce Opolskie"</v>
      </c>
      <c r="AJ375" t="str">
        <f t="shared" si="72"/>
        <v>UKS Dalachów</v>
      </c>
      <c r="AK375" t="str">
        <f t="shared" si="65"/>
        <v>UKS Dalachów</v>
      </c>
      <c r="AL375" t="str">
        <f t="shared" si="71"/>
        <v>OPO</v>
      </c>
    </row>
    <row r="376" spans="1:38" x14ac:dyDescent="0.25">
      <c r="A376" s="2" t="str">
        <f t="shared" si="61"/>
        <v>Reinert Maciej</v>
      </c>
      <c r="B376" s="3">
        <v>26181</v>
      </c>
      <c r="C376" s="4">
        <v>414</v>
      </c>
      <c r="D376" s="5" t="s">
        <v>2370</v>
      </c>
      <c r="E376" s="6" t="s">
        <v>2371</v>
      </c>
      <c r="F376" s="7">
        <v>26554</v>
      </c>
      <c r="G376" s="8" t="s">
        <v>339</v>
      </c>
      <c r="H376" s="3">
        <v>2370</v>
      </c>
      <c r="I376" s="4" t="s">
        <v>340</v>
      </c>
      <c r="J376" s="9" t="str">
        <f t="shared" si="62"/>
        <v>"STS GMINA Strzelce Opolskie"</v>
      </c>
      <c r="K376" s="9" t="str">
        <f t="shared" si="63"/>
        <v>"STS GMINA Strzelce Opolskie"</v>
      </c>
      <c r="L376" s="9" t="s">
        <v>342</v>
      </c>
      <c r="N376" s="1" t="s">
        <v>1173</v>
      </c>
      <c r="O376" s="1" t="s">
        <v>1587</v>
      </c>
      <c r="P376" s="1">
        <v>5486</v>
      </c>
      <c r="Q376" s="1" t="s">
        <v>665</v>
      </c>
      <c r="R376" s="1">
        <v>43712</v>
      </c>
      <c r="S376" s="1">
        <v>50884</v>
      </c>
      <c r="T376" s="1" t="s">
        <v>1588</v>
      </c>
      <c r="U376" s="1" t="s">
        <v>413</v>
      </c>
      <c r="V376" s="1">
        <v>2011</v>
      </c>
      <c r="W376" s="1" t="s">
        <v>1540</v>
      </c>
      <c r="X376" s="1" t="s">
        <v>1159</v>
      </c>
      <c r="Y376" s="1" t="s">
        <v>342</v>
      </c>
      <c r="AA376" t="str">
        <f t="shared" si="64"/>
        <v>Reinert Maciej</v>
      </c>
      <c r="AB376">
        <f t="shared" si="66"/>
        <v>43712</v>
      </c>
      <c r="AC376" t="str">
        <f t="shared" si="67"/>
        <v>Reinert Maciej</v>
      </c>
      <c r="AD376" t="str">
        <f t="shared" si="68"/>
        <v>2018/2019</v>
      </c>
      <c r="AE376" t="str">
        <f t="shared" si="69"/>
        <v>D</v>
      </c>
      <c r="AF376">
        <f t="shared" si="69"/>
        <v>43712</v>
      </c>
      <c r="AG376">
        <f t="shared" si="70"/>
        <v>5486</v>
      </c>
      <c r="AH376">
        <f t="shared" si="72"/>
        <v>2011</v>
      </c>
      <c r="AI376" t="str">
        <f t="shared" si="72"/>
        <v>"STS GMINA Strzelce Opolskie"</v>
      </c>
      <c r="AJ376" t="str">
        <f t="shared" si="72"/>
        <v>UKS Dalachów</v>
      </c>
      <c r="AK376" t="str">
        <f t="shared" si="65"/>
        <v>UKS Dalachów</v>
      </c>
      <c r="AL376" t="str">
        <f t="shared" si="71"/>
        <v>OPO</v>
      </c>
    </row>
    <row r="377" spans="1:38" x14ac:dyDescent="0.25">
      <c r="A377" s="2" t="str">
        <f t="shared" si="61"/>
        <v>Sinicki Maciej</v>
      </c>
      <c r="B377" s="3">
        <v>26181</v>
      </c>
      <c r="C377" s="4">
        <v>414</v>
      </c>
      <c r="D377" s="5" t="s">
        <v>2372</v>
      </c>
      <c r="E377" s="6" t="s">
        <v>2373</v>
      </c>
      <c r="F377" s="7">
        <v>26555</v>
      </c>
      <c r="G377" s="8" t="s">
        <v>339</v>
      </c>
      <c r="H377" s="3">
        <v>2371</v>
      </c>
      <c r="I377" s="4" t="s">
        <v>340</v>
      </c>
      <c r="J377" s="9" t="str">
        <f t="shared" si="62"/>
        <v>"STS GMINA Strzelce Opolskie"</v>
      </c>
      <c r="K377" s="9" t="str">
        <f t="shared" si="63"/>
        <v>"STS GMINA Strzelce Opolskie"</v>
      </c>
      <c r="L377" s="9" t="s">
        <v>342</v>
      </c>
      <c r="N377" s="1" t="s">
        <v>1175</v>
      </c>
      <c r="O377" s="1" t="s">
        <v>1188</v>
      </c>
      <c r="P377" s="1">
        <v>6169</v>
      </c>
      <c r="Q377" s="1" t="s">
        <v>380</v>
      </c>
      <c r="R377" s="1">
        <v>43713</v>
      </c>
      <c r="S377" s="1">
        <v>19006</v>
      </c>
      <c r="T377" s="1" t="s">
        <v>1190</v>
      </c>
      <c r="U377" s="1" t="s">
        <v>413</v>
      </c>
      <c r="V377" s="1">
        <v>1993</v>
      </c>
      <c r="W377" s="1" t="s">
        <v>1540</v>
      </c>
      <c r="X377" s="1" t="s">
        <v>1159</v>
      </c>
      <c r="Y377" s="1" t="s">
        <v>342</v>
      </c>
      <c r="AA377" t="str">
        <f t="shared" si="64"/>
        <v>Sinicki Maciej</v>
      </c>
      <c r="AB377">
        <f t="shared" si="66"/>
        <v>43713</v>
      </c>
      <c r="AC377" t="str">
        <f t="shared" si="67"/>
        <v>Sinicki Maciej</v>
      </c>
      <c r="AD377" t="str">
        <f t="shared" si="68"/>
        <v>2018/2019</v>
      </c>
      <c r="AE377" t="str">
        <f t="shared" si="69"/>
        <v>S</v>
      </c>
      <c r="AF377">
        <f t="shared" si="69"/>
        <v>43713</v>
      </c>
      <c r="AG377">
        <f t="shared" si="70"/>
        <v>6169</v>
      </c>
      <c r="AH377">
        <f t="shared" si="72"/>
        <v>1993</v>
      </c>
      <c r="AI377" t="str">
        <f t="shared" si="72"/>
        <v>"STS GMINA Strzelce Opolskie"</v>
      </c>
      <c r="AJ377" t="str">
        <f t="shared" si="72"/>
        <v>UKS Dalachów</v>
      </c>
      <c r="AK377" t="str">
        <f t="shared" si="65"/>
        <v>UKS Dalachów</v>
      </c>
      <c r="AL377" t="str">
        <f t="shared" si="71"/>
        <v>OPO</v>
      </c>
    </row>
    <row r="378" spans="1:38" x14ac:dyDescent="0.25">
      <c r="A378" s="2" t="str">
        <f t="shared" si="61"/>
        <v>Słaboń Szymon</v>
      </c>
      <c r="B378" s="3">
        <v>26181</v>
      </c>
      <c r="C378" s="4">
        <v>414</v>
      </c>
      <c r="D378" s="5" t="s">
        <v>2374</v>
      </c>
      <c r="E378" s="6" t="s">
        <v>2375</v>
      </c>
      <c r="F378" s="7">
        <v>26556</v>
      </c>
      <c r="G378" s="8" t="s">
        <v>339</v>
      </c>
      <c r="H378" s="3">
        <v>2372</v>
      </c>
      <c r="I378" s="4" t="s">
        <v>340</v>
      </c>
      <c r="J378" s="9" t="str">
        <f t="shared" si="62"/>
        <v>"STS GMINA Strzelce Opolskie"</v>
      </c>
      <c r="K378" s="9" t="str">
        <f t="shared" si="63"/>
        <v>"STS GMINA Strzelce Opolskie"</v>
      </c>
      <c r="L378" s="9" t="s">
        <v>342</v>
      </c>
      <c r="N378" s="1" t="s">
        <v>1178</v>
      </c>
      <c r="O378" s="1" t="s">
        <v>256</v>
      </c>
      <c r="P378" s="1">
        <v>5481</v>
      </c>
      <c r="Q378" s="1" t="s">
        <v>665</v>
      </c>
      <c r="R378" s="1">
        <v>43712</v>
      </c>
      <c r="S378" s="1">
        <v>50214</v>
      </c>
      <c r="T378" s="1" t="s">
        <v>1152</v>
      </c>
      <c r="U378" s="1" t="s">
        <v>432</v>
      </c>
      <c r="V378" s="1">
        <v>2011</v>
      </c>
      <c r="W378" s="1" t="s">
        <v>1540</v>
      </c>
      <c r="X378" s="1" t="s">
        <v>1159</v>
      </c>
      <c r="Y378" s="1" t="s">
        <v>342</v>
      </c>
      <c r="AA378" t="str">
        <f t="shared" si="64"/>
        <v>Słaboń Szymon</v>
      </c>
      <c r="AB378">
        <f t="shared" si="66"/>
        <v>43712</v>
      </c>
      <c r="AC378" t="str">
        <f t="shared" si="67"/>
        <v>Słaboń Szymon</v>
      </c>
      <c r="AD378" t="str">
        <f t="shared" si="68"/>
        <v>2018/2019</v>
      </c>
      <c r="AE378" t="str">
        <f t="shared" si="69"/>
        <v>D</v>
      </c>
      <c r="AF378">
        <f t="shared" si="69"/>
        <v>43712</v>
      </c>
      <c r="AG378">
        <f t="shared" si="70"/>
        <v>5481</v>
      </c>
      <c r="AH378">
        <f t="shared" si="72"/>
        <v>2011</v>
      </c>
      <c r="AI378" t="str">
        <f t="shared" si="72"/>
        <v>"STS GMINA Strzelce Opolskie"</v>
      </c>
      <c r="AJ378" t="str">
        <f t="shared" si="72"/>
        <v>UKS Dalachów</v>
      </c>
      <c r="AK378" t="str">
        <f t="shared" si="65"/>
        <v>UKS Dalachów</v>
      </c>
      <c r="AL378" t="str">
        <f t="shared" si="71"/>
        <v>OPO</v>
      </c>
    </row>
    <row r="379" spans="1:38" x14ac:dyDescent="0.25">
      <c r="A379" s="2" t="str">
        <f t="shared" si="61"/>
        <v>Sójka Alan</v>
      </c>
      <c r="B379" s="3">
        <v>26181</v>
      </c>
      <c r="C379" s="4">
        <v>414</v>
      </c>
      <c r="D379" s="5" t="s">
        <v>2376</v>
      </c>
      <c r="E379" s="6" t="s">
        <v>2377</v>
      </c>
      <c r="F379" s="7">
        <v>26557</v>
      </c>
      <c r="G379" s="8" t="s">
        <v>339</v>
      </c>
      <c r="H379" s="3">
        <v>2373</v>
      </c>
      <c r="I379" s="4" t="s">
        <v>340</v>
      </c>
      <c r="J379" s="9" t="str">
        <f t="shared" si="62"/>
        <v>"STS GMINA Strzelce Opolskie"</v>
      </c>
      <c r="K379" s="9" t="str">
        <f t="shared" si="63"/>
        <v>"STS GMINA Strzelce Opolskie"</v>
      </c>
      <c r="L379" s="9" t="s">
        <v>342</v>
      </c>
      <c r="N379" s="1" t="s">
        <v>1180</v>
      </c>
      <c r="O379" s="1" t="s">
        <v>1589</v>
      </c>
      <c r="P379" s="1">
        <v>10529</v>
      </c>
      <c r="Q379" s="1" t="s">
        <v>665</v>
      </c>
      <c r="R379" s="1">
        <v>43789</v>
      </c>
      <c r="S379" s="1">
        <v>53641</v>
      </c>
      <c r="T379" s="1" t="s">
        <v>1590</v>
      </c>
      <c r="U379" s="1" t="s">
        <v>1591</v>
      </c>
      <c r="V379" s="1">
        <v>2010</v>
      </c>
      <c r="W379" s="1" t="s">
        <v>1540</v>
      </c>
      <c r="X379" s="1" t="s">
        <v>1159</v>
      </c>
      <c r="Y379" s="1" t="s">
        <v>342</v>
      </c>
      <c r="AA379" t="str">
        <f t="shared" si="64"/>
        <v>Sójka Alan</v>
      </c>
      <c r="AB379">
        <f t="shared" si="66"/>
        <v>43789</v>
      </c>
      <c r="AC379" t="str">
        <f t="shared" si="67"/>
        <v>Sójka Alan</v>
      </c>
      <c r="AD379" t="str">
        <f t="shared" si="68"/>
        <v>2018/2019</v>
      </c>
      <c r="AE379" t="str">
        <f t="shared" si="69"/>
        <v>D</v>
      </c>
      <c r="AF379">
        <f t="shared" si="69"/>
        <v>43789</v>
      </c>
      <c r="AG379">
        <f t="shared" si="70"/>
        <v>10529</v>
      </c>
      <c r="AH379">
        <f t="shared" si="72"/>
        <v>2010</v>
      </c>
      <c r="AI379" t="str">
        <f t="shared" si="72"/>
        <v>"STS GMINA Strzelce Opolskie"</v>
      </c>
      <c r="AJ379" t="str">
        <f t="shared" si="72"/>
        <v>UKS Dalachów</v>
      </c>
      <c r="AK379" t="str">
        <f t="shared" si="65"/>
        <v>UKS Dalachów</v>
      </c>
      <c r="AL379" t="str">
        <f t="shared" si="71"/>
        <v>OPO</v>
      </c>
    </row>
    <row r="380" spans="1:38" x14ac:dyDescent="0.25">
      <c r="A380" s="2" t="str">
        <f t="shared" si="61"/>
        <v>Sprancel Jan</v>
      </c>
      <c r="B380" s="3">
        <v>26181</v>
      </c>
      <c r="C380" s="4">
        <v>414</v>
      </c>
      <c r="D380" s="5" t="s">
        <v>2378</v>
      </c>
      <c r="E380" s="6" t="s">
        <v>2379</v>
      </c>
      <c r="F380" s="7">
        <v>26558</v>
      </c>
      <c r="G380" s="8" t="s">
        <v>339</v>
      </c>
      <c r="H380" s="3">
        <v>2374</v>
      </c>
      <c r="I380" s="4" t="s">
        <v>340</v>
      </c>
      <c r="J380" s="9" t="str">
        <f t="shared" si="62"/>
        <v>"STS GMINA Strzelce Opolskie"</v>
      </c>
      <c r="K380" s="9" t="str">
        <f t="shared" si="63"/>
        <v>"STS GMINA Strzelce Opolskie"</v>
      </c>
      <c r="L380" s="9" t="s">
        <v>342</v>
      </c>
      <c r="N380" s="1" t="s">
        <v>1182</v>
      </c>
      <c r="O380" s="1" t="s">
        <v>1592</v>
      </c>
      <c r="P380" s="1">
        <v>10962</v>
      </c>
      <c r="Q380" s="1" t="s">
        <v>665</v>
      </c>
      <c r="R380" s="1">
        <v>43854</v>
      </c>
      <c r="S380" s="1">
        <v>53931</v>
      </c>
      <c r="T380" s="1" t="s">
        <v>1593</v>
      </c>
      <c r="U380" s="1" t="s">
        <v>521</v>
      </c>
      <c r="V380" s="1">
        <v>2012</v>
      </c>
      <c r="W380" s="1" t="s">
        <v>1540</v>
      </c>
      <c r="X380" s="1" t="s">
        <v>1159</v>
      </c>
      <c r="Y380" s="1" t="s">
        <v>342</v>
      </c>
      <c r="AA380" t="str">
        <f t="shared" si="64"/>
        <v>Sprancel Jan</v>
      </c>
      <c r="AB380">
        <f t="shared" si="66"/>
        <v>43854</v>
      </c>
      <c r="AC380" t="str">
        <f t="shared" si="67"/>
        <v>Sprancel Jan</v>
      </c>
      <c r="AD380" t="str">
        <f t="shared" si="68"/>
        <v>2018/2019</v>
      </c>
      <c r="AE380" t="str">
        <f t="shared" si="69"/>
        <v>D</v>
      </c>
      <c r="AF380">
        <f t="shared" si="69"/>
        <v>43854</v>
      </c>
      <c r="AG380">
        <f t="shared" si="70"/>
        <v>10962</v>
      </c>
      <c r="AH380">
        <f t="shared" si="72"/>
        <v>2012</v>
      </c>
      <c r="AI380" t="str">
        <f t="shared" si="72"/>
        <v>"STS GMINA Strzelce Opolskie"</v>
      </c>
      <c r="AJ380" t="str">
        <f t="shared" si="72"/>
        <v>UKS Dalachów</v>
      </c>
      <c r="AK380" t="str">
        <f t="shared" si="65"/>
        <v>UKS Dalachów</v>
      </c>
      <c r="AL380" t="str">
        <f t="shared" si="71"/>
        <v>OPO</v>
      </c>
    </row>
    <row r="381" spans="1:38" x14ac:dyDescent="0.25">
      <c r="A381" s="2" t="str">
        <f t="shared" si="61"/>
        <v>Stobierski Filip</v>
      </c>
      <c r="B381" s="3">
        <v>26181</v>
      </c>
      <c r="C381" s="4">
        <v>414</v>
      </c>
      <c r="D381" s="5" t="s">
        <v>2380</v>
      </c>
      <c r="E381" s="6" t="s">
        <v>2381</v>
      </c>
      <c r="F381" s="7">
        <v>26559</v>
      </c>
      <c r="G381" s="8" t="s">
        <v>339</v>
      </c>
      <c r="H381" s="3">
        <v>2375</v>
      </c>
      <c r="I381" s="4" t="s">
        <v>340</v>
      </c>
      <c r="J381" s="9" t="str">
        <f t="shared" si="62"/>
        <v>"STS GMINA Strzelce Opolskie"</v>
      </c>
      <c r="K381" s="9" t="str">
        <f t="shared" si="63"/>
        <v>"STS GMINA Strzelce Opolskie"</v>
      </c>
      <c r="L381" s="9" t="s">
        <v>342</v>
      </c>
      <c r="N381" s="1" t="s">
        <v>1184</v>
      </c>
      <c r="O381" s="1" t="s">
        <v>257</v>
      </c>
      <c r="P381" s="1">
        <v>5479</v>
      </c>
      <c r="Q381" s="1" t="s">
        <v>381</v>
      </c>
      <c r="R381" s="1">
        <v>43712</v>
      </c>
      <c r="S381" s="1">
        <v>41447</v>
      </c>
      <c r="T381" s="1" t="s">
        <v>1096</v>
      </c>
      <c r="U381" s="1" t="s">
        <v>670</v>
      </c>
      <c r="V381" s="1">
        <v>2004</v>
      </c>
      <c r="W381" s="1" t="s">
        <v>1540</v>
      </c>
      <c r="X381" s="1" t="s">
        <v>1159</v>
      </c>
      <c r="Y381" s="1" t="s">
        <v>342</v>
      </c>
      <c r="AA381" t="str">
        <f t="shared" si="64"/>
        <v>Stobierski Filip</v>
      </c>
      <c r="AB381">
        <f t="shared" si="66"/>
        <v>43712</v>
      </c>
      <c r="AC381" t="str">
        <f t="shared" si="67"/>
        <v>Stobierski Filip</v>
      </c>
      <c r="AD381" t="str">
        <f t="shared" si="68"/>
        <v>2018/2019</v>
      </c>
      <c r="AE381" t="str">
        <f t="shared" si="69"/>
        <v>M</v>
      </c>
      <c r="AF381">
        <f t="shared" si="69"/>
        <v>43712</v>
      </c>
      <c r="AG381">
        <f t="shared" si="70"/>
        <v>5479</v>
      </c>
      <c r="AH381">
        <f t="shared" si="72"/>
        <v>2004</v>
      </c>
      <c r="AI381" t="str">
        <f t="shared" si="72"/>
        <v>"STS GMINA Strzelce Opolskie"</v>
      </c>
      <c r="AJ381" t="str">
        <f t="shared" si="72"/>
        <v>UKS Dalachów</v>
      </c>
      <c r="AK381" t="str">
        <f t="shared" si="65"/>
        <v>UKS Dalachów</v>
      </c>
      <c r="AL381" t="str">
        <f t="shared" si="71"/>
        <v>OPO</v>
      </c>
    </row>
    <row r="382" spans="1:38" x14ac:dyDescent="0.25">
      <c r="A382" s="2" t="str">
        <f t="shared" si="61"/>
        <v>Strzeja Andrzej</v>
      </c>
      <c r="B382" s="3">
        <v>26181</v>
      </c>
      <c r="C382" s="4">
        <v>414</v>
      </c>
      <c r="D382" s="5" t="s">
        <v>2382</v>
      </c>
      <c r="E382" s="6" t="s">
        <v>2383</v>
      </c>
      <c r="F382" s="7">
        <v>26560</v>
      </c>
      <c r="G382" s="8" t="s">
        <v>339</v>
      </c>
      <c r="H382" s="3">
        <v>2376</v>
      </c>
      <c r="I382" s="4" t="s">
        <v>340</v>
      </c>
      <c r="J382" s="9" t="str">
        <f t="shared" si="62"/>
        <v>"STS GMINA Strzelce Opolskie"</v>
      </c>
      <c r="K382" s="9" t="str">
        <f t="shared" si="63"/>
        <v>"STS GMINA Strzelce Opolskie"</v>
      </c>
      <c r="L382" s="9" t="s">
        <v>342</v>
      </c>
      <c r="N382" s="1" t="s">
        <v>1187</v>
      </c>
      <c r="O382" s="1" t="s">
        <v>258</v>
      </c>
      <c r="P382" s="1">
        <v>5471</v>
      </c>
      <c r="Q382" s="1" t="s">
        <v>380</v>
      </c>
      <c r="R382" s="1">
        <v>43712</v>
      </c>
      <c r="S382" s="1">
        <v>31071</v>
      </c>
      <c r="T382" s="1" t="s">
        <v>1087</v>
      </c>
      <c r="U382" s="1" t="s">
        <v>387</v>
      </c>
      <c r="V382" s="1">
        <v>1971</v>
      </c>
      <c r="W382" s="1" t="s">
        <v>1540</v>
      </c>
      <c r="X382" s="1" t="s">
        <v>1159</v>
      </c>
      <c r="Y382" s="1" t="s">
        <v>342</v>
      </c>
      <c r="AA382" t="str">
        <f t="shared" si="64"/>
        <v>Strzeja Andrzej</v>
      </c>
      <c r="AB382">
        <f t="shared" si="66"/>
        <v>43712</v>
      </c>
      <c r="AC382" t="str">
        <f t="shared" si="67"/>
        <v>Strzeja Andrzej</v>
      </c>
      <c r="AD382" t="str">
        <f t="shared" si="68"/>
        <v>2018/2019</v>
      </c>
      <c r="AE382" t="str">
        <f t="shared" si="69"/>
        <v>S</v>
      </c>
      <c r="AF382">
        <f t="shared" si="69"/>
        <v>43712</v>
      </c>
      <c r="AG382">
        <f t="shared" si="70"/>
        <v>5471</v>
      </c>
      <c r="AH382">
        <f t="shared" si="72"/>
        <v>1971</v>
      </c>
      <c r="AI382" t="str">
        <f t="shared" si="72"/>
        <v>"STS GMINA Strzelce Opolskie"</v>
      </c>
      <c r="AJ382" t="str">
        <f t="shared" si="72"/>
        <v>UKS Dalachów</v>
      </c>
      <c r="AK382" t="str">
        <f t="shared" si="65"/>
        <v>UKS Dalachów</v>
      </c>
      <c r="AL382" t="str">
        <f t="shared" si="71"/>
        <v>OPO</v>
      </c>
    </row>
    <row r="383" spans="1:38" x14ac:dyDescent="0.25">
      <c r="A383" s="2" t="str">
        <f t="shared" si="61"/>
        <v>Strzeja Dariusz</v>
      </c>
      <c r="B383" s="3">
        <v>26181</v>
      </c>
      <c r="C383" s="4">
        <v>414</v>
      </c>
      <c r="D383" s="5" t="s">
        <v>2384</v>
      </c>
      <c r="E383" s="6" t="s">
        <v>2385</v>
      </c>
      <c r="F383" s="7">
        <v>26561</v>
      </c>
      <c r="G383" s="8" t="s">
        <v>339</v>
      </c>
      <c r="H383" s="3">
        <v>2377</v>
      </c>
      <c r="I383" s="4" t="s">
        <v>340</v>
      </c>
      <c r="J383" s="9" t="str">
        <f t="shared" si="62"/>
        <v>"STS GMINA Strzelce Opolskie"</v>
      </c>
      <c r="K383" s="9" t="str">
        <f t="shared" si="63"/>
        <v>"STS GMINA Strzelce Opolskie"</v>
      </c>
      <c r="L383" s="9" t="s">
        <v>342</v>
      </c>
      <c r="N383" s="1" t="s">
        <v>1189</v>
      </c>
      <c r="O383" s="1" t="s">
        <v>259</v>
      </c>
      <c r="P383" s="1">
        <v>5470</v>
      </c>
      <c r="Q383" s="1" t="s">
        <v>380</v>
      </c>
      <c r="R383" s="1">
        <v>43712</v>
      </c>
      <c r="S383" s="1">
        <v>31069</v>
      </c>
      <c r="T383" s="1" t="s">
        <v>1087</v>
      </c>
      <c r="U383" s="1" t="s">
        <v>472</v>
      </c>
      <c r="V383" s="1">
        <v>1993</v>
      </c>
      <c r="W383" s="1" t="s">
        <v>1540</v>
      </c>
      <c r="X383" s="1" t="s">
        <v>1044</v>
      </c>
      <c r="Y383" s="1" t="s">
        <v>342</v>
      </c>
      <c r="AA383" t="str">
        <f t="shared" si="64"/>
        <v>Strzeja Dariusz</v>
      </c>
      <c r="AB383">
        <f t="shared" si="66"/>
        <v>43712</v>
      </c>
      <c r="AC383" t="str">
        <f t="shared" si="67"/>
        <v>Strzeja Dariusz</v>
      </c>
      <c r="AD383" t="str">
        <f t="shared" si="68"/>
        <v>2018/2019</v>
      </c>
      <c r="AE383" t="str">
        <f t="shared" si="69"/>
        <v>S</v>
      </c>
      <c r="AF383">
        <f t="shared" si="69"/>
        <v>43712</v>
      </c>
      <c r="AG383">
        <f t="shared" si="70"/>
        <v>5470</v>
      </c>
      <c r="AH383">
        <f t="shared" si="72"/>
        <v>1993</v>
      </c>
      <c r="AI383" t="str">
        <f t="shared" si="72"/>
        <v>"STS GMINA Strzelce Opolskie"</v>
      </c>
      <c r="AJ383" t="str">
        <f t="shared" si="72"/>
        <v>niestowarzyszony - woj. opolskie</v>
      </c>
      <c r="AK383" t="str">
        <f t="shared" si="65"/>
        <v>niestowarzyszony - woj. opolskie</v>
      </c>
      <c r="AL383" t="str">
        <f t="shared" si="71"/>
        <v>OPO</v>
      </c>
    </row>
    <row r="384" spans="1:38" x14ac:dyDescent="0.25">
      <c r="A384" s="2" t="str">
        <f t="shared" si="61"/>
        <v>Szproch Marek</v>
      </c>
      <c r="B384" s="3">
        <v>26181</v>
      </c>
      <c r="C384" s="4">
        <v>414</v>
      </c>
      <c r="D384" s="5" t="s">
        <v>2386</v>
      </c>
      <c r="E384" s="6" t="s">
        <v>2387</v>
      </c>
      <c r="F384" s="7">
        <v>26562</v>
      </c>
      <c r="G384" s="8" t="s">
        <v>339</v>
      </c>
      <c r="H384" s="3">
        <v>2378</v>
      </c>
      <c r="I384" s="4" t="s">
        <v>340</v>
      </c>
      <c r="J384" s="9" t="str">
        <f t="shared" si="62"/>
        <v>"STS GMINA Strzelce Opolskie"</v>
      </c>
      <c r="K384" s="9" t="str">
        <f t="shared" si="63"/>
        <v>"STS GMINA Strzelce Opolskie"</v>
      </c>
      <c r="L384" s="9" t="s">
        <v>342</v>
      </c>
      <c r="N384" s="1" t="s">
        <v>1192</v>
      </c>
      <c r="O384" s="1" t="s">
        <v>260</v>
      </c>
      <c r="P384" s="1">
        <v>5472</v>
      </c>
      <c r="Q384" s="1" t="s">
        <v>380</v>
      </c>
      <c r="R384" s="1">
        <v>43712</v>
      </c>
      <c r="S384" s="1">
        <v>46665</v>
      </c>
      <c r="T384" s="1" t="s">
        <v>1090</v>
      </c>
      <c r="U384" s="1" t="s">
        <v>629</v>
      </c>
      <c r="V384" s="1">
        <v>1967</v>
      </c>
      <c r="W384" s="1" t="s">
        <v>1540</v>
      </c>
      <c r="X384" s="1" t="s">
        <v>911</v>
      </c>
      <c r="Y384" s="1" t="s">
        <v>342</v>
      </c>
      <c r="AA384" t="str">
        <f t="shared" si="64"/>
        <v>Szproch Marek</v>
      </c>
      <c r="AB384">
        <f t="shared" si="66"/>
        <v>43712</v>
      </c>
      <c r="AC384" t="str">
        <f t="shared" si="67"/>
        <v>Szproch Marek</v>
      </c>
      <c r="AD384" t="str">
        <f t="shared" si="68"/>
        <v>2018/2019</v>
      </c>
      <c r="AE384" t="str">
        <f t="shared" si="69"/>
        <v>S</v>
      </c>
      <c r="AF384">
        <f t="shared" si="69"/>
        <v>43712</v>
      </c>
      <c r="AG384">
        <f t="shared" si="70"/>
        <v>5472</v>
      </c>
      <c r="AH384">
        <f t="shared" si="72"/>
        <v>1967</v>
      </c>
      <c r="AI384" t="str">
        <f t="shared" si="72"/>
        <v>"STS GMINA Strzelce Opolskie"</v>
      </c>
      <c r="AJ384" t="str">
        <f t="shared" si="72"/>
        <v>UKS SOKOLIK Niemodlin</v>
      </c>
      <c r="AK384" t="str">
        <f t="shared" si="65"/>
        <v>UKS SOKOLIK Niemodlin</v>
      </c>
      <c r="AL384" t="str">
        <f t="shared" si="71"/>
        <v>OPO</v>
      </c>
    </row>
    <row r="385" spans="1:38" x14ac:dyDescent="0.25">
      <c r="A385" s="2" t="str">
        <f t="shared" si="61"/>
        <v>Szproch Wojciech</v>
      </c>
      <c r="B385" s="3">
        <v>26181</v>
      </c>
      <c r="C385" s="4">
        <v>414</v>
      </c>
      <c r="D385" s="5" t="s">
        <v>2388</v>
      </c>
      <c r="E385" s="6" t="s">
        <v>2389</v>
      </c>
      <c r="F385" s="7">
        <v>26563</v>
      </c>
      <c r="G385" s="8" t="s">
        <v>339</v>
      </c>
      <c r="H385" s="3">
        <v>2379</v>
      </c>
      <c r="I385" s="4" t="s">
        <v>340</v>
      </c>
      <c r="J385" s="9" t="str">
        <f t="shared" si="62"/>
        <v>"STS GMINA Strzelce Opolskie"</v>
      </c>
      <c r="K385" s="9" t="str">
        <f t="shared" si="63"/>
        <v>"STS GMINA Strzelce Opolskie"</v>
      </c>
      <c r="L385" s="9" t="s">
        <v>342</v>
      </c>
      <c r="N385" s="1" t="s">
        <v>1194</v>
      </c>
      <c r="O385" s="1" t="s">
        <v>261</v>
      </c>
      <c r="P385" s="1">
        <v>5480</v>
      </c>
      <c r="Q385" s="1" t="s">
        <v>381</v>
      </c>
      <c r="R385" s="1">
        <v>43712</v>
      </c>
      <c r="S385" s="1">
        <v>43916</v>
      </c>
      <c r="T385" s="1" t="s">
        <v>1090</v>
      </c>
      <c r="U385" s="1" t="s">
        <v>656</v>
      </c>
      <c r="V385" s="1">
        <v>2002</v>
      </c>
      <c r="W385" s="1" t="s">
        <v>1540</v>
      </c>
      <c r="X385" s="1" t="s">
        <v>911</v>
      </c>
      <c r="Y385" s="1" t="s">
        <v>342</v>
      </c>
      <c r="AA385" t="str">
        <f t="shared" si="64"/>
        <v>Szproch Wojciech</v>
      </c>
      <c r="AB385">
        <f t="shared" si="66"/>
        <v>43712</v>
      </c>
      <c r="AC385" t="str">
        <f t="shared" si="67"/>
        <v>Szproch Wojciech</v>
      </c>
      <c r="AD385" t="str">
        <f t="shared" si="68"/>
        <v>2018/2019</v>
      </c>
      <c r="AE385" t="str">
        <f t="shared" si="69"/>
        <v>M</v>
      </c>
      <c r="AF385">
        <f t="shared" si="69"/>
        <v>43712</v>
      </c>
      <c r="AG385">
        <f t="shared" si="70"/>
        <v>5480</v>
      </c>
      <c r="AH385">
        <f t="shared" si="72"/>
        <v>2002</v>
      </c>
      <c r="AI385" t="str">
        <f t="shared" si="72"/>
        <v>"STS GMINA Strzelce Opolskie"</v>
      </c>
      <c r="AJ385" t="str">
        <f t="shared" si="72"/>
        <v>UKS SOKOLIK Niemodlin</v>
      </c>
      <c r="AK385" t="str">
        <f t="shared" si="65"/>
        <v>UKS SOKOLIK Niemodlin</v>
      </c>
      <c r="AL385" t="str">
        <f t="shared" si="71"/>
        <v>OPO</v>
      </c>
    </row>
    <row r="386" spans="1:38" x14ac:dyDescent="0.25">
      <c r="A386" s="2" t="str">
        <f t="shared" si="61"/>
        <v>Wieczorek Dawid</v>
      </c>
      <c r="B386" s="3">
        <v>26181</v>
      </c>
      <c r="C386" s="4">
        <v>414</v>
      </c>
      <c r="D386" s="5" t="s">
        <v>2390</v>
      </c>
      <c r="E386" s="6" t="s">
        <v>2391</v>
      </c>
      <c r="F386" s="7">
        <v>26564</v>
      </c>
      <c r="G386" s="8" t="s">
        <v>339</v>
      </c>
      <c r="H386" s="3">
        <v>2380</v>
      </c>
      <c r="I386" s="4" t="s">
        <v>340</v>
      </c>
      <c r="J386" s="9" t="str">
        <f t="shared" si="62"/>
        <v>"STS GMINA Strzelce Opolskie"</v>
      </c>
      <c r="K386" s="9" t="str">
        <f t="shared" si="63"/>
        <v>"STS GMINA Strzelce Opolskie"</v>
      </c>
      <c r="L386" s="9" t="s">
        <v>342</v>
      </c>
      <c r="N386" s="1" t="s">
        <v>1198</v>
      </c>
      <c r="O386" s="1" t="s">
        <v>1594</v>
      </c>
      <c r="P386" s="1">
        <v>10532</v>
      </c>
      <c r="Q386" s="1" t="s">
        <v>665</v>
      </c>
      <c r="R386" s="1">
        <v>43789</v>
      </c>
      <c r="S386" s="1">
        <v>53644</v>
      </c>
      <c r="T386" s="1" t="s">
        <v>1595</v>
      </c>
      <c r="U386" s="1" t="s">
        <v>543</v>
      </c>
      <c r="V386" s="1">
        <v>2010</v>
      </c>
      <c r="W386" s="1" t="s">
        <v>1540</v>
      </c>
      <c r="X386" s="1" t="s">
        <v>1197</v>
      </c>
      <c r="Y386" s="1" t="s">
        <v>342</v>
      </c>
      <c r="AA386" t="str">
        <f t="shared" si="64"/>
        <v>Wieczorek Dawid</v>
      </c>
      <c r="AB386">
        <f t="shared" si="66"/>
        <v>43789</v>
      </c>
      <c r="AC386" t="str">
        <f t="shared" si="67"/>
        <v>Wieczorek Dawid</v>
      </c>
      <c r="AD386" t="str">
        <f t="shared" si="68"/>
        <v>2018/2019</v>
      </c>
      <c r="AE386" t="str">
        <f t="shared" si="69"/>
        <v>D</v>
      </c>
      <c r="AF386">
        <f t="shared" si="69"/>
        <v>43789</v>
      </c>
      <c r="AG386">
        <f t="shared" si="70"/>
        <v>10532</v>
      </c>
      <c r="AH386">
        <f t="shared" si="72"/>
        <v>2010</v>
      </c>
      <c r="AI386" t="str">
        <f t="shared" si="72"/>
        <v>"STS GMINA Strzelce Opolskie"</v>
      </c>
      <c r="AJ386" t="str">
        <f t="shared" si="72"/>
        <v>UKS MOS Opole</v>
      </c>
      <c r="AK386" t="str">
        <f t="shared" si="65"/>
        <v>UKS MOS Opole</v>
      </c>
      <c r="AL386" t="str">
        <f t="shared" si="71"/>
        <v>OPO</v>
      </c>
    </row>
    <row r="387" spans="1:38" x14ac:dyDescent="0.25">
      <c r="A387" s="2" t="str">
        <f t="shared" si="61"/>
        <v>Wiesiołek Marcel</v>
      </c>
      <c r="B387" s="3">
        <v>26181</v>
      </c>
      <c r="C387" s="4">
        <v>414</v>
      </c>
      <c r="D387" s="5" t="s">
        <v>2392</v>
      </c>
      <c r="E387" s="6" t="s">
        <v>2393</v>
      </c>
      <c r="F387" s="7">
        <v>26565</v>
      </c>
      <c r="G387" s="8" t="s">
        <v>339</v>
      </c>
      <c r="H387" s="3">
        <v>2381</v>
      </c>
      <c r="I387" s="4" t="s">
        <v>340</v>
      </c>
      <c r="J387" s="9" t="str">
        <f t="shared" si="62"/>
        <v>"STS GMINA Strzelce Opolskie"</v>
      </c>
      <c r="K387" s="9" t="str">
        <f t="shared" si="63"/>
        <v>"STS GMINA Strzelce Opolskie"</v>
      </c>
      <c r="L387" s="9" t="s">
        <v>342</v>
      </c>
      <c r="N387" s="1" t="s">
        <v>1201</v>
      </c>
      <c r="O387" s="1" t="s">
        <v>1596</v>
      </c>
      <c r="P387" s="1">
        <v>10521</v>
      </c>
      <c r="Q387" s="1" t="s">
        <v>665</v>
      </c>
      <c r="R387" s="1">
        <v>43789</v>
      </c>
      <c r="S387" s="1">
        <v>53633</v>
      </c>
      <c r="T387" s="1" t="s">
        <v>1597</v>
      </c>
      <c r="U387" s="1" t="s">
        <v>430</v>
      </c>
      <c r="V387" s="1">
        <v>2012</v>
      </c>
      <c r="W387" s="1" t="s">
        <v>1540</v>
      </c>
      <c r="X387" s="1" t="s">
        <v>1197</v>
      </c>
      <c r="Y387" s="1" t="s">
        <v>342</v>
      </c>
      <c r="AA387" t="str">
        <f t="shared" si="64"/>
        <v>Wiesiołek Marcel</v>
      </c>
      <c r="AB387">
        <f t="shared" si="66"/>
        <v>43789</v>
      </c>
      <c r="AC387" t="str">
        <f t="shared" si="67"/>
        <v>Wiesiołek Marcel</v>
      </c>
      <c r="AD387" t="str">
        <f t="shared" si="68"/>
        <v>2018/2019</v>
      </c>
      <c r="AE387" t="str">
        <f t="shared" si="69"/>
        <v>D</v>
      </c>
      <c r="AF387">
        <f t="shared" si="69"/>
        <v>43789</v>
      </c>
      <c r="AG387">
        <f t="shared" si="70"/>
        <v>10521</v>
      </c>
      <c r="AH387">
        <f t="shared" si="72"/>
        <v>2012</v>
      </c>
      <c r="AI387" t="str">
        <f t="shared" si="72"/>
        <v>"STS GMINA Strzelce Opolskie"</v>
      </c>
      <c r="AJ387" t="str">
        <f t="shared" si="72"/>
        <v>UKS MOS Opole</v>
      </c>
      <c r="AK387" t="str">
        <f t="shared" si="65"/>
        <v>UKS MOS Opole</v>
      </c>
      <c r="AL387" t="str">
        <f t="shared" si="71"/>
        <v>OPO</v>
      </c>
    </row>
    <row r="388" spans="1:38" x14ac:dyDescent="0.25">
      <c r="A388" s="2" t="str">
        <f t="shared" ref="A388:A433" si="73">O388</f>
        <v>Złotkowski Tomasz</v>
      </c>
      <c r="B388" s="3">
        <v>26181</v>
      </c>
      <c r="C388" s="4">
        <v>414</v>
      </c>
      <c r="D388" s="5" t="s">
        <v>2394</v>
      </c>
      <c r="E388" s="6" t="s">
        <v>2395</v>
      </c>
      <c r="F388" s="7">
        <v>26566</v>
      </c>
      <c r="G388" s="8" t="s">
        <v>339</v>
      </c>
      <c r="H388" s="3">
        <v>2382</v>
      </c>
      <c r="I388" s="4" t="s">
        <v>340</v>
      </c>
      <c r="J388" s="9" t="str">
        <f t="shared" ref="J388:J433" si="74">W388</f>
        <v>"STS GMINA Strzelce Opolskie"</v>
      </c>
      <c r="K388" s="9" t="str">
        <f t="shared" ref="K388:K433" si="75">J388</f>
        <v>"STS GMINA Strzelce Opolskie"</v>
      </c>
      <c r="L388" s="9" t="s">
        <v>342</v>
      </c>
      <c r="N388" s="1" t="s">
        <v>1205</v>
      </c>
      <c r="O388" s="1" t="s">
        <v>262</v>
      </c>
      <c r="P388" s="1">
        <v>5473</v>
      </c>
      <c r="Q388" s="1" t="s">
        <v>380</v>
      </c>
      <c r="R388" s="1">
        <v>43712</v>
      </c>
      <c r="S388" s="1">
        <v>39688</v>
      </c>
      <c r="T388" s="1" t="s">
        <v>1099</v>
      </c>
      <c r="U388" s="1" t="s">
        <v>508</v>
      </c>
      <c r="V388" s="1">
        <v>2000</v>
      </c>
      <c r="W388" s="1" t="s">
        <v>1540</v>
      </c>
      <c r="X388" s="1" t="s">
        <v>1204</v>
      </c>
      <c r="Y388" s="1" t="s">
        <v>342</v>
      </c>
      <c r="AA388" t="str">
        <f t="shared" ref="AA388:AA418" si="76">CONCATENATE(T388," ",U388)</f>
        <v>Złotkowski Tomasz</v>
      </c>
      <c r="AB388">
        <f t="shared" si="66"/>
        <v>43712</v>
      </c>
      <c r="AC388" t="str">
        <f t="shared" si="67"/>
        <v>Złotkowski Tomasz</v>
      </c>
      <c r="AD388" t="str">
        <f t="shared" si="68"/>
        <v>2018/2019</v>
      </c>
      <c r="AE388" t="str">
        <f t="shared" si="69"/>
        <v>S</v>
      </c>
      <c r="AF388">
        <f t="shared" si="69"/>
        <v>43712</v>
      </c>
      <c r="AG388">
        <f t="shared" si="70"/>
        <v>5473</v>
      </c>
      <c r="AH388">
        <f t="shared" si="72"/>
        <v>2000</v>
      </c>
      <c r="AI388" t="str">
        <f t="shared" si="72"/>
        <v>"STS GMINA Strzelce Opolskie"</v>
      </c>
      <c r="AJ388" t="str">
        <f t="shared" si="72"/>
        <v>DOKIS Dobrodzień</v>
      </c>
      <c r="AK388" t="str">
        <f t="shared" ref="AK388:AK410" si="77">AJ388</f>
        <v>DOKIS Dobrodzień</v>
      </c>
      <c r="AL388" t="str">
        <f t="shared" si="71"/>
        <v>OPO</v>
      </c>
    </row>
    <row r="389" spans="1:38" x14ac:dyDescent="0.25">
      <c r="A389" s="2" t="str">
        <f t="shared" si="73"/>
        <v>Zwior Kamila</v>
      </c>
      <c r="B389" s="3">
        <v>26181</v>
      </c>
      <c r="C389" s="4">
        <v>414</v>
      </c>
      <c r="D389" s="5" t="s">
        <v>2396</v>
      </c>
      <c r="E389" s="6" t="s">
        <v>2397</v>
      </c>
      <c r="F389" s="7">
        <v>26567</v>
      </c>
      <c r="G389" s="8" t="s">
        <v>339</v>
      </c>
      <c r="H389" s="3">
        <v>2383</v>
      </c>
      <c r="I389" s="4" t="s">
        <v>340</v>
      </c>
      <c r="J389" s="9" t="str">
        <f t="shared" si="74"/>
        <v>"STS GMINA Strzelce Opolskie"</v>
      </c>
      <c r="K389" s="9" t="str">
        <f t="shared" si="75"/>
        <v>"STS GMINA Strzelce Opolskie"</v>
      </c>
      <c r="L389" s="9" t="s">
        <v>342</v>
      </c>
      <c r="N389" s="1" t="s">
        <v>1207</v>
      </c>
      <c r="O389" s="1" t="s">
        <v>263</v>
      </c>
      <c r="P389" s="1">
        <v>5474</v>
      </c>
      <c r="Q389" s="1" t="s">
        <v>380</v>
      </c>
      <c r="R389" s="1">
        <v>43712</v>
      </c>
      <c r="S389" s="1">
        <v>39609</v>
      </c>
      <c r="T389" s="1" t="s">
        <v>1101</v>
      </c>
      <c r="U389" s="1" t="s">
        <v>1102</v>
      </c>
      <c r="V389" s="1">
        <v>2001</v>
      </c>
      <c r="W389" s="1" t="s">
        <v>1540</v>
      </c>
      <c r="X389" s="1" t="s">
        <v>1204</v>
      </c>
      <c r="Y389" s="1" t="s">
        <v>342</v>
      </c>
      <c r="AA389" t="str">
        <f t="shared" si="76"/>
        <v>Zwior Kamila</v>
      </c>
      <c r="AB389">
        <f t="shared" ref="AB389:AB401" si="78">R389</f>
        <v>43712</v>
      </c>
      <c r="AC389" t="str">
        <f t="shared" ref="AC389:AC401" si="79">O389</f>
        <v>Zwior Kamila</v>
      </c>
      <c r="AD389" t="str">
        <f t="shared" ref="AD389:AD401" si="80">AD388</f>
        <v>2018/2019</v>
      </c>
      <c r="AE389" t="str">
        <f t="shared" ref="AE389:AF401" si="81">Q389</f>
        <v>S</v>
      </c>
      <c r="AF389">
        <f t="shared" si="81"/>
        <v>43712</v>
      </c>
      <c r="AG389">
        <f t="shared" ref="AG389:AG401" si="82">P389</f>
        <v>5474</v>
      </c>
      <c r="AH389">
        <f t="shared" si="72"/>
        <v>2001</v>
      </c>
      <c r="AI389" t="str">
        <f t="shared" si="72"/>
        <v>"STS GMINA Strzelce Opolskie"</v>
      </c>
      <c r="AJ389" t="str">
        <f t="shared" si="72"/>
        <v>DOKIS Dobrodzień</v>
      </c>
      <c r="AK389" t="str">
        <f t="shared" si="77"/>
        <v>DOKIS Dobrodzień</v>
      </c>
      <c r="AL389" t="str">
        <f t="shared" ref="AL389:AL401" si="83">Y389</f>
        <v>OPO</v>
      </c>
    </row>
    <row r="390" spans="1:38" x14ac:dyDescent="0.25">
      <c r="A390" s="2" t="str">
        <f t="shared" si="73"/>
        <v>Bisgwa Kamil</v>
      </c>
      <c r="B390" s="3">
        <v>26181</v>
      </c>
      <c r="C390" s="4">
        <v>414</v>
      </c>
      <c r="D390" s="5" t="s">
        <v>2398</v>
      </c>
      <c r="E390" s="6" t="s">
        <v>2399</v>
      </c>
      <c r="F390" s="7">
        <v>26568</v>
      </c>
      <c r="G390" s="8" t="s">
        <v>339</v>
      </c>
      <c r="H390" s="3">
        <v>2384</v>
      </c>
      <c r="I390" s="4" t="s">
        <v>340</v>
      </c>
      <c r="J390" s="9" t="str">
        <f t="shared" si="74"/>
        <v>"UKS Cisek"</v>
      </c>
      <c r="K390" s="9" t="str">
        <f t="shared" si="75"/>
        <v>"UKS Cisek"</v>
      </c>
      <c r="L390" s="9" t="s">
        <v>342</v>
      </c>
      <c r="N390" s="1" t="s">
        <v>1210</v>
      </c>
      <c r="O390" s="1" t="s">
        <v>1598</v>
      </c>
      <c r="P390" s="1">
        <v>10412</v>
      </c>
      <c r="Q390" s="1" t="s">
        <v>381</v>
      </c>
      <c r="R390" s="1">
        <v>43775</v>
      </c>
      <c r="S390" s="1">
        <v>46856</v>
      </c>
      <c r="T390" s="1" t="s">
        <v>1599</v>
      </c>
      <c r="U390" s="1" t="s">
        <v>824</v>
      </c>
      <c r="V390" s="1">
        <v>2006</v>
      </c>
      <c r="W390" s="1" t="s">
        <v>1600</v>
      </c>
      <c r="X390" s="1" t="s">
        <v>1204</v>
      </c>
      <c r="Y390" s="1" t="s">
        <v>342</v>
      </c>
      <c r="AA390" t="str">
        <f t="shared" si="76"/>
        <v>Bisgwa Kamil</v>
      </c>
      <c r="AB390">
        <f t="shared" si="78"/>
        <v>43775</v>
      </c>
      <c r="AC390" t="str">
        <f t="shared" si="79"/>
        <v>Bisgwa Kamil</v>
      </c>
      <c r="AD390" t="str">
        <f t="shared" si="80"/>
        <v>2018/2019</v>
      </c>
      <c r="AE390" t="str">
        <f t="shared" si="81"/>
        <v>M</v>
      </c>
      <c r="AF390">
        <f t="shared" si="81"/>
        <v>43775</v>
      </c>
      <c r="AG390">
        <f t="shared" si="82"/>
        <v>10412</v>
      </c>
      <c r="AH390">
        <f t="shared" si="72"/>
        <v>2006</v>
      </c>
      <c r="AI390" t="str">
        <f t="shared" si="72"/>
        <v>"UKS Cisek"</v>
      </c>
      <c r="AJ390" t="str">
        <f t="shared" si="72"/>
        <v>DOKIS Dobrodzień</v>
      </c>
      <c r="AK390" t="str">
        <f t="shared" si="77"/>
        <v>DOKIS Dobrodzień</v>
      </c>
      <c r="AL390" t="str">
        <f t="shared" si="83"/>
        <v>OPO</v>
      </c>
    </row>
    <row r="391" spans="1:38" x14ac:dyDescent="0.25">
      <c r="A391" s="2" t="str">
        <f t="shared" si="73"/>
        <v>Bolisęga Jakub</v>
      </c>
      <c r="B391" s="3">
        <v>26181</v>
      </c>
      <c r="C391" s="4">
        <v>414</v>
      </c>
      <c r="D391" s="5" t="s">
        <v>2400</v>
      </c>
      <c r="E391" s="6" t="s">
        <v>2401</v>
      </c>
      <c r="F391" s="7">
        <v>26569</v>
      </c>
      <c r="G391" s="8" t="s">
        <v>339</v>
      </c>
      <c r="H391" s="3">
        <v>2385</v>
      </c>
      <c r="I391" s="4" t="s">
        <v>340</v>
      </c>
      <c r="J391" s="9" t="str">
        <f t="shared" si="74"/>
        <v>"UKS Cisek"</v>
      </c>
      <c r="K391" s="9" t="str">
        <f t="shared" si="75"/>
        <v>"UKS Cisek"</v>
      </c>
      <c r="L391" s="9" t="s">
        <v>342</v>
      </c>
      <c r="N391" s="1" t="s">
        <v>1213</v>
      </c>
      <c r="O391" s="1" t="s">
        <v>1601</v>
      </c>
      <c r="P391" s="1">
        <v>10414</v>
      </c>
      <c r="Q391" s="1" t="s">
        <v>381</v>
      </c>
      <c r="R391" s="1">
        <v>43775</v>
      </c>
      <c r="S391" s="1">
        <v>53558</v>
      </c>
      <c r="T391" s="1" t="s">
        <v>1602</v>
      </c>
      <c r="U391" s="1" t="s">
        <v>418</v>
      </c>
      <c r="V391" s="1">
        <v>2007</v>
      </c>
      <c r="W391" s="1" t="s">
        <v>1600</v>
      </c>
      <c r="X391" s="1" t="s">
        <v>1204</v>
      </c>
      <c r="Y391" s="1" t="s">
        <v>342</v>
      </c>
      <c r="AA391" t="str">
        <f t="shared" si="76"/>
        <v>Bolisęga Jakub</v>
      </c>
      <c r="AB391">
        <f t="shared" si="78"/>
        <v>43775</v>
      </c>
      <c r="AC391" t="str">
        <f t="shared" si="79"/>
        <v>Bolisęga Jakub</v>
      </c>
      <c r="AD391" t="str">
        <f t="shared" si="80"/>
        <v>2018/2019</v>
      </c>
      <c r="AE391" t="str">
        <f t="shared" si="81"/>
        <v>M</v>
      </c>
      <c r="AF391">
        <f t="shared" si="81"/>
        <v>43775</v>
      </c>
      <c r="AG391">
        <f t="shared" si="82"/>
        <v>10414</v>
      </c>
      <c r="AH391">
        <f t="shared" si="72"/>
        <v>2007</v>
      </c>
      <c r="AI391" t="str">
        <f t="shared" si="72"/>
        <v>"UKS Cisek"</v>
      </c>
      <c r="AJ391" t="str">
        <f t="shared" si="72"/>
        <v>DOKIS Dobrodzień</v>
      </c>
      <c r="AK391" t="str">
        <f t="shared" si="77"/>
        <v>DOKIS Dobrodzień</v>
      </c>
      <c r="AL391" t="str">
        <f t="shared" si="83"/>
        <v>OPO</v>
      </c>
    </row>
    <row r="392" spans="1:38" x14ac:dyDescent="0.25">
      <c r="A392" s="2" t="str">
        <f t="shared" si="73"/>
        <v>Cieślok Jakub</v>
      </c>
      <c r="B392" s="3">
        <v>26181</v>
      </c>
      <c r="C392" s="4">
        <v>414</v>
      </c>
      <c r="D392" s="5" t="s">
        <v>2402</v>
      </c>
      <c r="E392" s="6" t="s">
        <v>2403</v>
      </c>
      <c r="F392" s="7">
        <v>26570</v>
      </c>
      <c r="G392" s="8" t="s">
        <v>339</v>
      </c>
      <c r="H392" s="3">
        <v>2386</v>
      </c>
      <c r="I392" s="4" t="s">
        <v>340</v>
      </c>
      <c r="J392" s="9" t="str">
        <f t="shared" si="74"/>
        <v>"UKS Cisek"</v>
      </c>
      <c r="K392" s="9" t="str">
        <f t="shared" si="75"/>
        <v>"UKS Cisek"</v>
      </c>
      <c r="L392" s="9" t="s">
        <v>342</v>
      </c>
      <c r="N392" s="1" t="s">
        <v>1216</v>
      </c>
      <c r="O392" s="1" t="s">
        <v>1603</v>
      </c>
      <c r="P392" s="1">
        <v>10413</v>
      </c>
      <c r="Q392" s="1" t="s">
        <v>381</v>
      </c>
      <c r="R392" s="1">
        <v>43775</v>
      </c>
      <c r="S392" s="1">
        <v>46855</v>
      </c>
      <c r="T392" s="1" t="s">
        <v>1604</v>
      </c>
      <c r="U392" s="1" t="s">
        <v>418</v>
      </c>
      <c r="V392" s="1">
        <v>2006</v>
      </c>
      <c r="W392" s="1" t="s">
        <v>1600</v>
      </c>
      <c r="X392" s="1" t="s">
        <v>1204</v>
      </c>
      <c r="Y392" s="1" t="s">
        <v>342</v>
      </c>
      <c r="AA392" t="str">
        <f t="shared" si="76"/>
        <v>Cieślok Jakub</v>
      </c>
      <c r="AB392">
        <f t="shared" si="78"/>
        <v>43775</v>
      </c>
      <c r="AC392" t="str">
        <f t="shared" si="79"/>
        <v>Cieślok Jakub</v>
      </c>
      <c r="AD392" t="str">
        <f t="shared" si="80"/>
        <v>2018/2019</v>
      </c>
      <c r="AE392" t="str">
        <f t="shared" si="81"/>
        <v>M</v>
      </c>
      <c r="AF392">
        <f t="shared" si="81"/>
        <v>43775</v>
      </c>
      <c r="AG392">
        <f t="shared" si="82"/>
        <v>10413</v>
      </c>
      <c r="AH392">
        <f t="shared" si="72"/>
        <v>2006</v>
      </c>
      <c r="AI392" t="str">
        <f t="shared" si="72"/>
        <v>"UKS Cisek"</v>
      </c>
      <c r="AJ392" t="str">
        <f t="shared" si="72"/>
        <v>DOKIS Dobrodzień</v>
      </c>
      <c r="AK392" t="str">
        <f t="shared" si="77"/>
        <v>DOKIS Dobrodzień</v>
      </c>
      <c r="AL392" t="str">
        <f t="shared" si="83"/>
        <v>OPO</v>
      </c>
    </row>
    <row r="393" spans="1:38" x14ac:dyDescent="0.25">
      <c r="A393" s="2" t="str">
        <f t="shared" si="73"/>
        <v>Kuska Rafał</v>
      </c>
      <c r="B393" s="3">
        <v>26181</v>
      </c>
      <c r="C393" s="4">
        <v>414</v>
      </c>
      <c r="D393" s="5" t="s">
        <v>2404</v>
      </c>
      <c r="E393" s="6" t="s">
        <v>2405</v>
      </c>
      <c r="F393" s="7">
        <v>26571</v>
      </c>
      <c r="G393" s="8" t="s">
        <v>339</v>
      </c>
      <c r="H393" s="3">
        <v>2387</v>
      </c>
      <c r="I393" s="4" t="s">
        <v>340</v>
      </c>
      <c r="J393" s="9" t="str">
        <f t="shared" si="74"/>
        <v>"UKS Cisek"</v>
      </c>
      <c r="K393" s="9" t="str">
        <f t="shared" si="75"/>
        <v>"UKS Cisek"</v>
      </c>
      <c r="L393" s="9" t="s">
        <v>342</v>
      </c>
      <c r="N393" s="1" t="s">
        <v>1219</v>
      </c>
      <c r="O393" s="1" t="s">
        <v>1605</v>
      </c>
      <c r="P393" s="1">
        <v>10415</v>
      </c>
      <c r="Q393" s="1" t="s">
        <v>381</v>
      </c>
      <c r="R393" s="1">
        <v>43775</v>
      </c>
      <c r="S393" s="1">
        <v>53559</v>
      </c>
      <c r="T393" s="1" t="s">
        <v>1606</v>
      </c>
      <c r="U393" s="1" t="s">
        <v>809</v>
      </c>
      <c r="V393" s="1">
        <v>2007</v>
      </c>
      <c r="W393" s="1" t="s">
        <v>1600</v>
      </c>
      <c r="X393" s="1" t="s">
        <v>1204</v>
      </c>
      <c r="Y393" s="1" t="s">
        <v>342</v>
      </c>
      <c r="AA393" t="str">
        <f t="shared" si="76"/>
        <v>Kuska Rafał</v>
      </c>
      <c r="AB393">
        <f t="shared" si="78"/>
        <v>43775</v>
      </c>
      <c r="AC393" t="str">
        <f t="shared" si="79"/>
        <v>Kuska Rafał</v>
      </c>
      <c r="AD393" t="str">
        <f t="shared" si="80"/>
        <v>2018/2019</v>
      </c>
      <c r="AE393" t="str">
        <f t="shared" si="81"/>
        <v>M</v>
      </c>
      <c r="AF393">
        <f t="shared" si="81"/>
        <v>43775</v>
      </c>
      <c r="AG393">
        <f t="shared" si="82"/>
        <v>10415</v>
      </c>
      <c r="AH393">
        <f t="shared" si="72"/>
        <v>2007</v>
      </c>
      <c r="AI393" t="str">
        <f t="shared" si="72"/>
        <v>"UKS Cisek"</v>
      </c>
      <c r="AJ393" t="str">
        <f t="shared" si="72"/>
        <v>DOKIS Dobrodzień</v>
      </c>
      <c r="AK393" t="str">
        <f t="shared" si="77"/>
        <v>DOKIS Dobrodzień</v>
      </c>
      <c r="AL393" t="str">
        <f t="shared" si="83"/>
        <v>OPO</v>
      </c>
    </row>
    <row r="394" spans="1:38" x14ac:dyDescent="0.25">
      <c r="A394" s="2" t="str">
        <f t="shared" si="73"/>
        <v>Olszowska Amelia</v>
      </c>
      <c r="B394" s="3">
        <v>26181</v>
      </c>
      <c r="C394" s="4">
        <v>414</v>
      </c>
      <c r="D394" s="5" t="s">
        <v>2406</v>
      </c>
      <c r="E394" s="6" t="s">
        <v>2407</v>
      </c>
      <c r="F394" s="7">
        <v>26572</v>
      </c>
      <c r="G394" s="8" t="s">
        <v>339</v>
      </c>
      <c r="H394" s="3">
        <v>2388</v>
      </c>
      <c r="I394" s="4" t="s">
        <v>340</v>
      </c>
      <c r="J394" s="9" t="str">
        <f t="shared" si="74"/>
        <v>"UKS Cisek"</v>
      </c>
      <c r="K394" s="9" t="str">
        <f t="shared" si="75"/>
        <v>"UKS Cisek"</v>
      </c>
      <c r="L394" s="9" t="s">
        <v>342</v>
      </c>
      <c r="N394" s="1" t="s">
        <v>1222</v>
      </c>
      <c r="O394" s="1" t="s">
        <v>1607</v>
      </c>
      <c r="P394" s="1">
        <v>10416</v>
      </c>
      <c r="Q394" s="1" t="s">
        <v>381</v>
      </c>
      <c r="R394" s="1">
        <v>43775</v>
      </c>
      <c r="S394" s="1">
        <v>53560</v>
      </c>
      <c r="T394" s="1" t="s">
        <v>1608</v>
      </c>
      <c r="U394" s="1" t="s">
        <v>882</v>
      </c>
      <c r="V394" s="1">
        <v>2008</v>
      </c>
      <c r="W394" s="1" t="s">
        <v>1600</v>
      </c>
      <c r="X394" s="1" t="s">
        <v>1204</v>
      </c>
      <c r="Y394" s="1" t="s">
        <v>342</v>
      </c>
      <c r="AA394" t="str">
        <f t="shared" si="76"/>
        <v>Olszowska Amelia</v>
      </c>
      <c r="AB394">
        <f t="shared" si="78"/>
        <v>43775</v>
      </c>
      <c r="AC394" t="str">
        <f t="shared" si="79"/>
        <v>Olszowska Amelia</v>
      </c>
      <c r="AD394" t="str">
        <f t="shared" si="80"/>
        <v>2018/2019</v>
      </c>
      <c r="AE394" t="str">
        <f t="shared" si="81"/>
        <v>M</v>
      </c>
      <c r="AF394">
        <f t="shared" si="81"/>
        <v>43775</v>
      </c>
      <c r="AG394">
        <f t="shared" si="82"/>
        <v>10416</v>
      </c>
      <c r="AH394">
        <f t="shared" si="72"/>
        <v>2008</v>
      </c>
      <c r="AI394" t="str">
        <f t="shared" si="72"/>
        <v>"UKS Cisek"</v>
      </c>
      <c r="AJ394" t="str">
        <f t="shared" si="72"/>
        <v>DOKIS Dobrodzień</v>
      </c>
      <c r="AK394" t="str">
        <f t="shared" si="77"/>
        <v>DOKIS Dobrodzień</v>
      </c>
      <c r="AL394" t="str">
        <f t="shared" si="83"/>
        <v>OPO</v>
      </c>
    </row>
    <row r="395" spans="1:38" x14ac:dyDescent="0.25">
      <c r="A395" s="2" t="str">
        <f t="shared" si="73"/>
        <v>Słota Igor</v>
      </c>
      <c r="B395" s="3">
        <v>26181</v>
      </c>
      <c r="C395" s="4">
        <v>414</v>
      </c>
      <c r="D395" s="5" t="s">
        <v>2408</v>
      </c>
      <c r="E395" s="6" t="s">
        <v>2409</v>
      </c>
      <c r="F395" s="7">
        <v>26573</v>
      </c>
      <c r="G395" s="8" t="s">
        <v>339</v>
      </c>
      <c r="H395" s="3">
        <v>2389</v>
      </c>
      <c r="I395" s="4" t="s">
        <v>340</v>
      </c>
      <c r="J395" s="9" t="str">
        <f t="shared" si="74"/>
        <v>"UKS Cisek"</v>
      </c>
      <c r="K395" s="9" t="str">
        <f t="shared" si="75"/>
        <v>"UKS Cisek"</v>
      </c>
      <c r="L395" s="9" t="s">
        <v>342</v>
      </c>
      <c r="N395" s="1" t="s">
        <v>1224</v>
      </c>
      <c r="O395" s="1" t="s">
        <v>1609</v>
      </c>
      <c r="P395" s="1">
        <v>10411</v>
      </c>
      <c r="Q395" s="1" t="s">
        <v>381</v>
      </c>
      <c r="R395" s="1">
        <v>43775</v>
      </c>
      <c r="S395" s="1">
        <v>46857</v>
      </c>
      <c r="T395" s="1" t="s">
        <v>1610</v>
      </c>
      <c r="U395" s="1" t="s">
        <v>1611</v>
      </c>
      <c r="V395" s="1">
        <v>2007</v>
      </c>
      <c r="W395" s="1" t="s">
        <v>1600</v>
      </c>
      <c r="X395" s="1" t="s">
        <v>1223</v>
      </c>
      <c r="Y395" s="1" t="s">
        <v>342</v>
      </c>
      <c r="AA395" t="str">
        <f t="shared" si="76"/>
        <v>Słota Igor</v>
      </c>
      <c r="AB395">
        <f t="shared" si="78"/>
        <v>43775</v>
      </c>
      <c r="AC395" t="str">
        <f t="shared" si="79"/>
        <v>Słota Igor</v>
      </c>
      <c r="AD395" t="str">
        <f t="shared" si="80"/>
        <v>2018/2019</v>
      </c>
      <c r="AE395" t="str">
        <f t="shared" si="81"/>
        <v>M</v>
      </c>
      <c r="AF395">
        <f t="shared" si="81"/>
        <v>43775</v>
      </c>
      <c r="AG395">
        <f t="shared" si="82"/>
        <v>10411</v>
      </c>
      <c r="AH395">
        <f t="shared" si="72"/>
        <v>2007</v>
      </c>
      <c r="AI395" t="str">
        <f t="shared" si="72"/>
        <v>"UKS Cisek"</v>
      </c>
      <c r="AJ395" t="str">
        <f t="shared" si="72"/>
        <v>KTS MOKSIR Zawadzkie</v>
      </c>
      <c r="AK395" t="str">
        <f t="shared" si="77"/>
        <v>KTS MOKSIR Zawadzkie</v>
      </c>
      <c r="AL395" t="str">
        <f t="shared" si="83"/>
        <v>OPO</v>
      </c>
    </row>
    <row r="396" spans="1:38" x14ac:dyDescent="0.25">
      <c r="A396" s="2" t="str">
        <f t="shared" si="73"/>
        <v>Dziadak Oliwier</v>
      </c>
      <c r="B396" s="3">
        <v>26181</v>
      </c>
      <c r="C396" s="4">
        <v>414</v>
      </c>
      <c r="D396" s="5" t="s">
        <v>2410</v>
      </c>
      <c r="E396" s="6" t="s">
        <v>2411</v>
      </c>
      <c r="F396" s="7">
        <v>26574</v>
      </c>
      <c r="G396" s="8" t="s">
        <v>339</v>
      </c>
      <c r="H396" s="3">
        <v>2390</v>
      </c>
      <c r="I396" s="4" t="s">
        <v>340</v>
      </c>
      <c r="J396" s="9" t="str">
        <f t="shared" si="74"/>
        <v>"UKS Dalachów"</v>
      </c>
      <c r="K396" s="9" t="str">
        <f t="shared" si="75"/>
        <v>"UKS Dalachów"</v>
      </c>
      <c r="L396" s="9" t="s">
        <v>342</v>
      </c>
      <c r="N396" s="1" t="s">
        <v>1226</v>
      </c>
      <c r="O396" s="1" t="s">
        <v>1612</v>
      </c>
      <c r="P396" s="1">
        <v>8653</v>
      </c>
      <c r="Q396" s="1" t="s">
        <v>381</v>
      </c>
      <c r="R396" s="1">
        <v>43718</v>
      </c>
      <c r="S396" s="1">
        <v>43201</v>
      </c>
      <c r="T396" s="1" t="s">
        <v>1613</v>
      </c>
      <c r="U396" s="1" t="s">
        <v>455</v>
      </c>
      <c r="V396" s="1">
        <v>2005</v>
      </c>
      <c r="W396" s="1" t="s">
        <v>1614</v>
      </c>
      <c r="X396" s="1" t="s">
        <v>1225</v>
      </c>
      <c r="Y396" s="1" t="s">
        <v>342</v>
      </c>
      <c r="AA396" t="str">
        <f t="shared" si="76"/>
        <v>Dziadak Oliwier</v>
      </c>
      <c r="AB396">
        <f t="shared" si="78"/>
        <v>43718</v>
      </c>
      <c r="AC396" t="str">
        <f t="shared" si="79"/>
        <v>Dziadak Oliwier</v>
      </c>
      <c r="AD396" t="str">
        <f t="shared" si="80"/>
        <v>2018/2019</v>
      </c>
      <c r="AE396" t="str">
        <f t="shared" si="81"/>
        <v>M</v>
      </c>
      <c r="AF396">
        <f t="shared" si="81"/>
        <v>43718</v>
      </c>
      <c r="AG396">
        <f t="shared" si="82"/>
        <v>8653</v>
      </c>
      <c r="AH396">
        <f t="shared" si="72"/>
        <v>2005</v>
      </c>
      <c r="AI396" t="str">
        <f t="shared" si="72"/>
        <v>"UKS Dalachów"</v>
      </c>
      <c r="AJ396" t="str">
        <f t="shared" si="72"/>
        <v>UKS ISKRA Kowale</v>
      </c>
      <c r="AK396" t="str">
        <f t="shared" si="77"/>
        <v>UKS ISKRA Kowale</v>
      </c>
      <c r="AL396" t="str">
        <f t="shared" si="83"/>
        <v>OPO</v>
      </c>
    </row>
    <row r="397" spans="1:38" x14ac:dyDescent="0.25">
      <c r="A397" s="2" t="str">
        <f t="shared" si="73"/>
        <v>Jachymczyk Julia</v>
      </c>
      <c r="B397" s="3">
        <v>26181</v>
      </c>
      <c r="C397" s="4">
        <v>414</v>
      </c>
      <c r="D397" s="5" t="s">
        <v>2412</v>
      </c>
      <c r="E397" s="6" t="s">
        <v>2413</v>
      </c>
      <c r="F397" s="7">
        <v>26575</v>
      </c>
      <c r="G397" s="8" t="s">
        <v>339</v>
      </c>
      <c r="H397" s="3">
        <v>2391</v>
      </c>
      <c r="I397" s="4" t="s">
        <v>340</v>
      </c>
      <c r="J397" s="9" t="str">
        <f t="shared" si="74"/>
        <v>"UKS Dalachów"</v>
      </c>
      <c r="K397" s="9" t="str">
        <f t="shared" si="75"/>
        <v>"UKS Dalachów"</v>
      </c>
      <c r="L397" s="9" t="s">
        <v>342</v>
      </c>
      <c r="N397" s="1" t="s">
        <v>1228</v>
      </c>
      <c r="O397" s="1" t="s">
        <v>1158</v>
      </c>
      <c r="P397" s="1">
        <v>5290</v>
      </c>
      <c r="Q397" s="1" t="s">
        <v>381</v>
      </c>
      <c r="R397" s="1">
        <v>43711</v>
      </c>
      <c r="S397" s="1">
        <v>44894</v>
      </c>
      <c r="T397" s="1" t="s">
        <v>1161</v>
      </c>
      <c r="U397" s="1" t="s">
        <v>365</v>
      </c>
      <c r="V397" s="1">
        <v>2004</v>
      </c>
      <c r="W397" s="1" t="s">
        <v>1614</v>
      </c>
      <c r="X397" s="1" t="s">
        <v>1225</v>
      </c>
      <c r="Y397" s="1" t="s">
        <v>342</v>
      </c>
      <c r="AA397" t="str">
        <f t="shared" si="76"/>
        <v>Jachymczyk Julia</v>
      </c>
      <c r="AB397">
        <f t="shared" si="78"/>
        <v>43711</v>
      </c>
      <c r="AC397" t="str">
        <f t="shared" si="79"/>
        <v>Jachymczyk Julia</v>
      </c>
      <c r="AD397" t="str">
        <f t="shared" si="80"/>
        <v>2018/2019</v>
      </c>
      <c r="AE397" t="str">
        <f t="shared" si="81"/>
        <v>M</v>
      </c>
      <c r="AF397">
        <f t="shared" si="81"/>
        <v>43711</v>
      </c>
      <c r="AG397">
        <f t="shared" si="82"/>
        <v>5290</v>
      </c>
      <c r="AH397">
        <f t="shared" si="72"/>
        <v>2004</v>
      </c>
      <c r="AI397" t="str">
        <f t="shared" si="72"/>
        <v>"UKS Dalachów"</v>
      </c>
      <c r="AJ397" t="str">
        <f t="shared" si="72"/>
        <v>UKS ISKRA Kowale</v>
      </c>
      <c r="AK397" t="str">
        <f t="shared" si="77"/>
        <v>UKS ISKRA Kowale</v>
      </c>
      <c r="AL397" t="str">
        <f t="shared" si="83"/>
        <v>OPO</v>
      </c>
    </row>
    <row r="398" spans="1:38" x14ac:dyDescent="0.25">
      <c r="A398" s="2" t="str">
        <f t="shared" si="73"/>
        <v>Jurczyk Julia</v>
      </c>
      <c r="B398" s="3">
        <v>26181</v>
      </c>
      <c r="C398" s="4">
        <v>414</v>
      </c>
      <c r="D398" s="5" t="s">
        <v>2414</v>
      </c>
      <c r="E398" s="6" t="s">
        <v>2415</v>
      </c>
      <c r="F398" s="7">
        <v>26576</v>
      </c>
      <c r="G398" s="8" t="s">
        <v>339</v>
      </c>
      <c r="H398" s="3">
        <v>2392</v>
      </c>
      <c r="I398" s="4" t="s">
        <v>340</v>
      </c>
      <c r="J398" s="9" t="str">
        <f t="shared" si="74"/>
        <v>"UKS Dalachów"</v>
      </c>
      <c r="K398" s="9" t="str">
        <f t="shared" si="75"/>
        <v>"UKS Dalachów"</v>
      </c>
      <c r="L398" s="9" t="s">
        <v>342</v>
      </c>
      <c r="N398" s="1" t="s">
        <v>1230</v>
      </c>
      <c r="O398" s="1" t="s">
        <v>1162</v>
      </c>
      <c r="P398" s="1">
        <v>5291</v>
      </c>
      <c r="Q398" s="1" t="s">
        <v>381</v>
      </c>
      <c r="R398" s="1">
        <v>43711</v>
      </c>
      <c r="S398" s="1">
        <v>44044</v>
      </c>
      <c r="T398" s="1" t="s">
        <v>1164</v>
      </c>
      <c r="U398" s="1" t="s">
        <v>365</v>
      </c>
      <c r="V398" s="1">
        <v>2005</v>
      </c>
      <c r="W398" s="1" t="s">
        <v>1614</v>
      </c>
      <c r="X398" s="1" t="s">
        <v>1204</v>
      </c>
      <c r="Y398" s="1" t="s">
        <v>342</v>
      </c>
      <c r="AA398" t="str">
        <f t="shared" si="76"/>
        <v>Jurczyk Julia</v>
      </c>
      <c r="AB398">
        <f t="shared" si="78"/>
        <v>43711</v>
      </c>
      <c r="AC398" t="str">
        <f t="shared" si="79"/>
        <v>Jurczyk Julia</v>
      </c>
      <c r="AD398" t="str">
        <f t="shared" si="80"/>
        <v>2018/2019</v>
      </c>
      <c r="AE398" t="str">
        <f t="shared" si="81"/>
        <v>M</v>
      </c>
      <c r="AF398">
        <f t="shared" si="81"/>
        <v>43711</v>
      </c>
      <c r="AG398">
        <f t="shared" si="82"/>
        <v>5291</v>
      </c>
      <c r="AH398">
        <f t="shared" si="72"/>
        <v>2005</v>
      </c>
      <c r="AI398" t="str">
        <f t="shared" si="72"/>
        <v>"UKS Dalachów"</v>
      </c>
      <c r="AJ398" t="str">
        <f t="shared" si="72"/>
        <v>DOKIS Dobrodzień</v>
      </c>
      <c r="AK398" t="str">
        <f t="shared" si="77"/>
        <v>DOKIS Dobrodzień</v>
      </c>
      <c r="AL398" t="str">
        <f t="shared" si="83"/>
        <v>OPO</v>
      </c>
    </row>
    <row r="399" spans="1:38" x14ac:dyDescent="0.25">
      <c r="A399" s="2" t="str">
        <f t="shared" si="73"/>
        <v>Jurczyk Kacper</v>
      </c>
      <c r="B399" s="3">
        <v>26181</v>
      </c>
      <c r="C399" s="4">
        <v>414</v>
      </c>
      <c r="D399" s="5" t="s">
        <v>2416</v>
      </c>
      <c r="E399" s="6" t="s">
        <v>2417</v>
      </c>
      <c r="F399" s="7">
        <v>26577</v>
      </c>
      <c r="G399" s="8" t="s">
        <v>339</v>
      </c>
      <c r="H399" s="3">
        <v>2393</v>
      </c>
      <c r="I399" s="4" t="s">
        <v>340</v>
      </c>
      <c r="J399" s="9" t="str">
        <f t="shared" si="74"/>
        <v>"UKS Dalachów"</v>
      </c>
      <c r="K399" s="9" t="str">
        <f t="shared" si="75"/>
        <v>"UKS Dalachów"</v>
      </c>
      <c r="L399" s="9" t="s">
        <v>342</v>
      </c>
      <c r="N399" s="1" t="s">
        <v>1232</v>
      </c>
      <c r="O399" s="1" t="s">
        <v>1165</v>
      </c>
      <c r="P399" s="1">
        <v>5292</v>
      </c>
      <c r="Q399" s="1" t="s">
        <v>381</v>
      </c>
      <c r="R399" s="1">
        <v>43711</v>
      </c>
      <c r="S399" s="1">
        <v>44943</v>
      </c>
      <c r="T399" s="1" t="s">
        <v>1164</v>
      </c>
      <c r="U399" s="1" t="s">
        <v>505</v>
      </c>
      <c r="V399" s="1">
        <v>2008</v>
      </c>
      <c r="W399" s="1" t="s">
        <v>1614</v>
      </c>
      <c r="X399" s="1" t="s">
        <v>280</v>
      </c>
      <c r="Y399" s="1" t="s">
        <v>342</v>
      </c>
      <c r="AA399" t="str">
        <f t="shared" si="76"/>
        <v>Jurczyk Kacper</v>
      </c>
      <c r="AB399">
        <f t="shared" si="78"/>
        <v>43711</v>
      </c>
      <c r="AC399" t="str">
        <f t="shared" si="79"/>
        <v>Jurczyk Kacper</v>
      </c>
      <c r="AD399" t="str">
        <f t="shared" si="80"/>
        <v>2018/2019</v>
      </c>
      <c r="AE399" t="str">
        <f t="shared" si="81"/>
        <v>M</v>
      </c>
      <c r="AF399">
        <f t="shared" si="81"/>
        <v>43711</v>
      </c>
      <c r="AG399">
        <f t="shared" si="82"/>
        <v>5292</v>
      </c>
      <c r="AH399">
        <f t="shared" si="72"/>
        <v>2008</v>
      </c>
      <c r="AI399" t="str">
        <f t="shared" si="72"/>
        <v>"UKS Dalachów"</v>
      </c>
      <c r="AJ399" t="str">
        <f t="shared" si="72"/>
        <v>LUKS Mańkowice-Piątkowice</v>
      </c>
      <c r="AK399" t="str">
        <f t="shared" si="77"/>
        <v>LUKS Mańkowice-Piątkowice</v>
      </c>
      <c r="AL399" t="str">
        <f t="shared" si="83"/>
        <v>OPO</v>
      </c>
    </row>
    <row r="400" spans="1:38" x14ac:dyDescent="0.25">
      <c r="A400" s="2" t="str">
        <f t="shared" si="73"/>
        <v>Makos Nikola</v>
      </c>
      <c r="B400" s="3">
        <v>26181</v>
      </c>
      <c r="C400" s="4">
        <v>414</v>
      </c>
      <c r="D400" s="5" t="s">
        <v>2418</v>
      </c>
      <c r="E400" s="6" t="s">
        <v>2419</v>
      </c>
      <c r="F400" s="7">
        <v>26578</v>
      </c>
      <c r="G400" s="8" t="s">
        <v>339</v>
      </c>
      <c r="H400" s="3">
        <v>2394</v>
      </c>
      <c r="I400" s="4" t="s">
        <v>340</v>
      </c>
      <c r="J400" s="9" t="str">
        <f t="shared" si="74"/>
        <v>"UKS Dalachów"</v>
      </c>
      <c r="K400" s="9" t="str">
        <f t="shared" si="75"/>
        <v>"UKS Dalachów"</v>
      </c>
      <c r="L400" s="9" t="s">
        <v>342</v>
      </c>
      <c r="N400" s="1" t="s">
        <v>1234</v>
      </c>
      <c r="O400" s="1" t="s">
        <v>1615</v>
      </c>
      <c r="P400" s="1">
        <v>6342</v>
      </c>
      <c r="Q400" s="1" t="s">
        <v>381</v>
      </c>
      <c r="R400" s="1">
        <v>43713</v>
      </c>
      <c r="S400" s="1">
        <v>44948</v>
      </c>
      <c r="T400" s="1" t="s">
        <v>1616</v>
      </c>
      <c r="U400" s="1" t="s">
        <v>1441</v>
      </c>
      <c r="V400" s="1">
        <v>2007</v>
      </c>
      <c r="W400" s="1" t="s">
        <v>1614</v>
      </c>
      <c r="X400" s="1" t="s">
        <v>280</v>
      </c>
      <c r="Y400" s="1" t="s">
        <v>342</v>
      </c>
      <c r="AA400" t="str">
        <f t="shared" si="76"/>
        <v>Makos Nikola</v>
      </c>
      <c r="AB400">
        <f t="shared" si="78"/>
        <v>43713</v>
      </c>
      <c r="AC400" t="str">
        <f t="shared" si="79"/>
        <v>Makos Nikola</v>
      </c>
      <c r="AD400" t="str">
        <f t="shared" si="80"/>
        <v>2018/2019</v>
      </c>
      <c r="AE400" t="str">
        <f t="shared" si="81"/>
        <v>M</v>
      </c>
      <c r="AF400">
        <f t="shared" si="81"/>
        <v>43713</v>
      </c>
      <c r="AG400">
        <f t="shared" si="82"/>
        <v>6342</v>
      </c>
      <c r="AH400">
        <f t="shared" si="72"/>
        <v>2007</v>
      </c>
      <c r="AI400" t="str">
        <f t="shared" si="72"/>
        <v>"UKS Dalachów"</v>
      </c>
      <c r="AJ400" t="str">
        <f t="shared" si="72"/>
        <v>LUKS Mańkowice-Piątkowice</v>
      </c>
      <c r="AK400" t="str">
        <f t="shared" si="77"/>
        <v>LUKS Mańkowice-Piątkowice</v>
      </c>
      <c r="AL400" t="str">
        <f t="shared" si="83"/>
        <v>OPO</v>
      </c>
    </row>
    <row r="401" spans="1:38" x14ac:dyDescent="0.25">
      <c r="A401" s="2" t="str">
        <f t="shared" si="73"/>
        <v>Olszowa Dominika</v>
      </c>
      <c r="B401" s="3">
        <v>26181</v>
      </c>
      <c r="C401" s="4">
        <v>414</v>
      </c>
      <c r="D401" s="5" t="s">
        <v>2420</v>
      </c>
      <c r="E401" s="6" t="s">
        <v>2421</v>
      </c>
      <c r="F401" s="7">
        <v>26579</v>
      </c>
      <c r="G401" s="8" t="s">
        <v>339</v>
      </c>
      <c r="H401" s="3">
        <v>2395</v>
      </c>
      <c r="I401" s="4" t="s">
        <v>340</v>
      </c>
      <c r="J401" s="9" t="str">
        <f t="shared" si="74"/>
        <v>"UKS Dalachów"</v>
      </c>
      <c r="K401" s="9" t="str">
        <f t="shared" si="75"/>
        <v>"UKS Dalachów"</v>
      </c>
      <c r="L401" s="9" t="s">
        <v>342</v>
      </c>
      <c r="N401" s="1" t="s">
        <v>1236</v>
      </c>
      <c r="O401" s="1" t="s">
        <v>1169</v>
      </c>
      <c r="P401" s="1">
        <v>5293</v>
      </c>
      <c r="Q401" s="1" t="s">
        <v>381</v>
      </c>
      <c r="R401" s="1">
        <v>43711</v>
      </c>
      <c r="S401" s="1">
        <v>44045</v>
      </c>
      <c r="T401" s="1" t="s">
        <v>1171</v>
      </c>
      <c r="U401" s="1" t="s">
        <v>345</v>
      </c>
      <c r="V401" s="1">
        <v>2005</v>
      </c>
      <c r="W401" s="1" t="s">
        <v>1614</v>
      </c>
      <c r="X401" s="1" t="s">
        <v>1050</v>
      </c>
      <c r="Y401" s="1" t="s">
        <v>342</v>
      </c>
      <c r="AA401" t="str">
        <f t="shared" si="76"/>
        <v>Olszowa Dominika</v>
      </c>
      <c r="AB401">
        <f t="shared" si="78"/>
        <v>43711</v>
      </c>
      <c r="AC401" t="str">
        <f t="shared" si="79"/>
        <v>Olszowa Dominika</v>
      </c>
      <c r="AD401" t="str">
        <f t="shared" si="80"/>
        <v>2018/2019</v>
      </c>
      <c r="AE401" t="str">
        <f t="shared" si="81"/>
        <v>M</v>
      </c>
      <c r="AF401">
        <f t="shared" si="81"/>
        <v>43711</v>
      </c>
      <c r="AG401">
        <f t="shared" si="82"/>
        <v>5293</v>
      </c>
      <c r="AH401">
        <f t="shared" si="72"/>
        <v>2005</v>
      </c>
      <c r="AI401" t="str">
        <f t="shared" si="72"/>
        <v>"UKS Dalachów"</v>
      </c>
      <c r="AJ401" t="str">
        <f t="shared" si="72"/>
        <v>SKS LUKS Nysa</v>
      </c>
      <c r="AK401" t="str">
        <f t="shared" si="77"/>
        <v>SKS LUKS Nysa</v>
      </c>
      <c r="AL401" t="str">
        <f t="shared" si="83"/>
        <v>OPO</v>
      </c>
    </row>
    <row r="402" spans="1:38" x14ac:dyDescent="0.25">
      <c r="A402" s="2" t="str">
        <f t="shared" si="73"/>
        <v>Pawlaczyk Katarzyna</v>
      </c>
      <c r="B402" s="3">
        <v>26181</v>
      </c>
      <c r="C402" s="4">
        <v>414</v>
      </c>
      <c r="D402" s="5" t="s">
        <v>2422</v>
      </c>
      <c r="E402" s="6" t="s">
        <v>2423</v>
      </c>
      <c r="F402" s="7">
        <v>26580</v>
      </c>
      <c r="G402" s="8" t="s">
        <v>339</v>
      </c>
      <c r="H402" s="3">
        <v>2396</v>
      </c>
      <c r="I402" s="4" t="s">
        <v>340</v>
      </c>
      <c r="J402" s="9" t="str">
        <f t="shared" si="74"/>
        <v>"UKS Dalachów"</v>
      </c>
      <c r="K402" s="9" t="str">
        <f t="shared" si="75"/>
        <v>"UKS Dalachów"</v>
      </c>
      <c r="L402" s="9"/>
      <c r="O402" t="s">
        <v>1183</v>
      </c>
      <c r="P402">
        <v>5296</v>
      </c>
      <c r="Q402" t="s">
        <v>380</v>
      </c>
      <c r="R402">
        <v>43711</v>
      </c>
      <c r="S402">
        <v>14531</v>
      </c>
      <c r="T402" t="s">
        <v>1185</v>
      </c>
      <c r="U402" t="s">
        <v>352</v>
      </c>
      <c r="V402">
        <v>1991</v>
      </c>
      <c r="W402" t="s">
        <v>1614</v>
      </c>
      <c r="AA402" t="str">
        <f t="shared" si="76"/>
        <v>Pawlaczyk Katarzyna</v>
      </c>
      <c r="AK402">
        <f t="shared" si="77"/>
        <v>0</v>
      </c>
    </row>
    <row r="403" spans="1:38" x14ac:dyDescent="0.25">
      <c r="A403" s="2" t="str">
        <f t="shared" si="73"/>
        <v>Sobera Julia</v>
      </c>
      <c r="B403" s="3">
        <v>26181</v>
      </c>
      <c r="C403" s="4">
        <v>414</v>
      </c>
      <c r="D403" s="5" t="s">
        <v>2424</v>
      </c>
      <c r="E403" s="6" t="s">
        <v>2425</v>
      </c>
      <c r="F403" s="7">
        <v>26581</v>
      </c>
      <c r="G403" s="8" t="s">
        <v>339</v>
      </c>
      <c r="H403" s="3">
        <v>2397</v>
      </c>
      <c r="I403" s="4" t="s">
        <v>340</v>
      </c>
      <c r="J403" s="9" t="str">
        <f t="shared" si="74"/>
        <v>"UKS Dalachów"</v>
      </c>
      <c r="K403" s="9" t="str">
        <f t="shared" si="75"/>
        <v>"UKS Dalachów"</v>
      </c>
      <c r="L403" s="9" t="s">
        <v>1237</v>
      </c>
      <c r="O403" t="s">
        <v>1174</v>
      </c>
      <c r="P403">
        <v>5294</v>
      </c>
      <c r="Q403" t="s">
        <v>381</v>
      </c>
      <c r="R403">
        <v>43711</v>
      </c>
      <c r="S403">
        <v>45981</v>
      </c>
      <c r="T403" t="s">
        <v>1176</v>
      </c>
      <c r="U403" t="s">
        <v>365</v>
      </c>
      <c r="V403">
        <v>2008</v>
      </c>
      <c r="W403" t="s">
        <v>1614</v>
      </c>
      <c r="AA403" t="str">
        <f t="shared" si="76"/>
        <v>Sobera Julia</v>
      </c>
      <c r="AK403">
        <f t="shared" si="77"/>
        <v>0</v>
      </c>
    </row>
    <row r="404" spans="1:38" x14ac:dyDescent="0.25">
      <c r="A404" s="2" t="str">
        <f t="shared" si="73"/>
        <v>Zając Katarzyna</v>
      </c>
      <c r="B404" s="3">
        <v>26181</v>
      </c>
      <c r="C404" s="4">
        <v>414</v>
      </c>
      <c r="D404" s="5" t="s">
        <v>2426</v>
      </c>
      <c r="E404" s="6" t="s">
        <v>2427</v>
      </c>
      <c r="F404" s="7">
        <v>26582</v>
      </c>
      <c r="G404" s="8" t="s">
        <v>339</v>
      </c>
      <c r="H404" s="3">
        <v>2398</v>
      </c>
      <c r="I404" s="4" t="s">
        <v>340</v>
      </c>
      <c r="J404" s="9" t="str">
        <f t="shared" si="74"/>
        <v>"UKS Dalachów"</v>
      </c>
      <c r="K404" s="9" t="str">
        <f t="shared" si="75"/>
        <v>"UKS Dalachów"</v>
      </c>
      <c r="L404" s="9" t="s">
        <v>1237</v>
      </c>
      <c r="O404" t="s">
        <v>1179</v>
      </c>
      <c r="P404">
        <v>5295</v>
      </c>
      <c r="Q404" t="s">
        <v>381</v>
      </c>
      <c r="R404">
        <v>43711</v>
      </c>
      <c r="S404">
        <v>44945</v>
      </c>
      <c r="T404" t="s">
        <v>383</v>
      </c>
      <c r="U404" t="s">
        <v>352</v>
      </c>
      <c r="V404">
        <v>2007</v>
      </c>
      <c r="W404" t="s">
        <v>1614</v>
      </c>
      <c r="AA404" t="str">
        <f t="shared" si="76"/>
        <v>Zając Katarzyna</v>
      </c>
      <c r="AK404">
        <f t="shared" si="77"/>
        <v>0</v>
      </c>
    </row>
    <row r="405" spans="1:38" x14ac:dyDescent="0.25">
      <c r="A405" s="2" t="str">
        <f t="shared" si="73"/>
        <v>Bielecki Grzegorz</v>
      </c>
      <c r="B405" s="3">
        <v>26181</v>
      </c>
      <c r="C405" s="4">
        <v>414</v>
      </c>
      <c r="D405" s="5" t="s">
        <v>2428</v>
      </c>
      <c r="E405" s="6" t="s">
        <v>2429</v>
      </c>
      <c r="F405" s="7">
        <v>26583</v>
      </c>
      <c r="G405" s="8" t="s">
        <v>339</v>
      </c>
      <c r="H405" s="3">
        <v>2399</v>
      </c>
      <c r="I405" s="4" t="s">
        <v>340</v>
      </c>
      <c r="J405" s="9" t="str">
        <f t="shared" si="74"/>
        <v>"UKS GOSDIM Turawa"</v>
      </c>
      <c r="K405" s="9" t="str">
        <f t="shared" si="75"/>
        <v>"UKS GOSDIM Turawa"</v>
      </c>
      <c r="L405" s="9" t="s">
        <v>1237</v>
      </c>
      <c r="O405" t="s">
        <v>433</v>
      </c>
      <c r="P405">
        <v>3036</v>
      </c>
      <c r="Q405" t="s">
        <v>380</v>
      </c>
      <c r="R405">
        <v>43704</v>
      </c>
      <c r="S405">
        <v>31963</v>
      </c>
      <c r="T405" t="s">
        <v>436</v>
      </c>
      <c r="U405" t="s">
        <v>437</v>
      </c>
      <c r="V405">
        <v>1962</v>
      </c>
      <c r="W405" t="s">
        <v>1617</v>
      </c>
      <c r="AA405" t="str">
        <f t="shared" si="76"/>
        <v>Bielecki Grzegorz</v>
      </c>
      <c r="AK405">
        <f t="shared" si="77"/>
        <v>0</v>
      </c>
    </row>
    <row r="406" spans="1:38" x14ac:dyDescent="0.25">
      <c r="A406" s="2" t="str">
        <f t="shared" si="73"/>
        <v>Glados Manuela</v>
      </c>
      <c r="B406" s="3">
        <v>26181</v>
      </c>
      <c r="C406" s="4">
        <v>414</v>
      </c>
      <c r="D406" s="5" t="s">
        <v>2430</v>
      </c>
      <c r="E406" s="6" t="s">
        <v>2431</v>
      </c>
      <c r="F406" s="7">
        <v>26584</v>
      </c>
      <c r="G406" s="8" t="s">
        <v>339</v>
      </c>
      <c r="H406" s="3">
        <v>2400</v>
      </c>
      <c r="I406" s="4" t="s">
        <v>340</v>
      </c>
      <c r="J406" s="9" t="str">
        <f t="shared" si="74"/>
        <v>"UKS GOSDIM Turawa"</v>
      </c>
      <c r="K406" s="9" t="str">
        <f t="shared" si="75"/>
        <v>"UKS GOSDIM Turawa"</v>
      </c>
      <c r="L406" s="12"/>
      <c r="O406" t="s">
        <v>1618</v>
      </c>
      <c r="P406">
        <v>9600</v>
      </c>
      <c r="Q406" t="s">
        <v>380</v>
      </c>
      <c r="R406">
        <v>43727</v>
      </c>
      <c r="S406">
        <v>52999</v>
      </c>
      <c r="T406" t="s">
        <v>1527</v>
      </c>
      <c r="U406" t="s">
        <v>1619</v>
      </c>
      <c r="V406">
        <v>1988</v>
      </c>
      <c r="W406" t="s">
        <v>1617</v>
      </c>
      <c r="AA406" t="str">
        <f t="shared" si="76"/>
        <v>Glados Manuela</v>
      </c>
      <c r="AK406">
        <f t="shared" si="77"/>
        <v>0</v>
      </c>
    </row>
    <row r="407" spans="1:38" x14ac:dyDescent="0.25">
      <c r="A407" s="2" t="str">
        <f t="shared" si="73"/>
        <v>Koziol Jakub</v>
      </c>
      <c r="B407" s="3">
        <v>26181</v>
      </c>
      <c r="C407" s="4">
        <v>414</v>
      </c>
      <c r="D407" s="5" t="s">
        <v>2432</v>
      </c>
      <c r="E407" s="6" t="s">
        <v>2433</v>
      </c>
      <c r="F407" s="7">
        <v>26585</v>
      </c>
      <c r="G407" s="8" t="s">
        <v>339</v>
      </c>
      <c r="H407" s="3">
        <v>2401</v>
      </c>
      <c r="I407" s="4" t="s">
        <v>340</v>
      </c>
      <c r="J407" s="9" t="str">
        <f t="shared" si="74"/>
        <v>"UKS GOSDIM Turawa"</v>
      </c>
      <c r="K407" s="9" t="str">
        <f t="shared" si="75"/>
        <v>"UKS GOSDIM Turawa"</v>
      </c>
      <c r="L407" s="12"/>
      <c r="O407" t="s">
        <v>449</v>
      </c>
      <c r="P407">
        <v>3037</v>
      </c>
      <c r="Q407" t="s">
        <v>380</v>
      </c>
      <c r="R407">
        <v>43704</v>
      </c>
      <c r="S407">
        <v>43136</v>
      </c>
      <c r="T407" t="s">
        <v>451</v>
      </c>
      <c r="U407" t="s">
        <v>418</v>
      </c>
      <c r="V407">
        <v>2001</v>
      </c>
      <c r="W407" t="s">
        <v>1617</v>
      </c>
      <c r="AA407" t="str">
        <f t="shared" si="76"/>
        <v>Koziol Jakub</v>
      </c>
      <c r="AK407">
        <f t="shared" si="77"/>
        <v>0</v>
      </c>
    </row>
    <row r="408" spans="1:38" x14ac:dyDescent="0.25">
      <c r="A408" s="2" t="str">
        <f t="shared" si="73"/>
        <v>Kreczmer Oliwier</v>
      </c>
      <c r="B408" s="3">
        <v>26181</v>
      </c>
      <c r="C408" s="4">
        <v>414</v>
      </c>
      <c r="D408" s="5" t="s">
        <v>2434</v>
      </c>
      <c r="E408" s="6" t="s">
        <v>2435</v>
      </c>
      <c r="F408" s="7">
        <v>26586</v>
      </c>
      <c r="G408" s="8" t="s">
        <v>339</v>
      </c>
      <c r="H408" s="3">
        <v>2402</v>
      </c>
      <c r="I408" s="4" t="s">
        <v>340</v>
      </c>
      <c r="J408" s="9" t="str">
        <f t="shared" si="74"/>
        <v>"UKS GOSDIM Turawa"</v>
      </c>
      <c r="K408" s="9" t="str">
        <f t="shared" si="75"/>
        <v>"UKS GOSDIM Turawa"</v>
      </c>
      <c r="L408" s="1"/>
      <c r="O408" t="s">
        <v>452</v>
      </c>
      <c r="P408">
        <v>3041</v>
      </c>
      <c r="Q408" t="s">
        <v>381</v>
      </c>
      <c r="R408">
        <v>43704</v>
      </c>
      <c r="S408">
        <v>44952</v>
      </c>
      <c r="T408" t="s">
        <v>454</v>
      </c>
      <c r="U408" t="s">
        <v>455</v>
      </c>
      <c r="V408">
        <v>2005</v>
      </c>
      <c r="W408" t="s">
        <v>1617</v>
      </c>
      <c r="AA408" t="str">
        <f t="shared" si="76"/>
        <v>Kreczmer Oliwier</v>
      </c>
      <c r="AK408">
        <f t="shared" si="77"/>
        <v>0</v>
      </c>
    </row>
    <row r="409" spans="1:38" x14ac:dyDescent="0.25">
      <c r="A409" s="2" t="str">
        <f t="shared" si="73"/>
        <v>Kubica Jarosław</v>
      </c>
      <c r="B409" s="3">
        <v>26181</v>
      </c>
      <c r="C409" s="4">
        <v>414</v>
      </c>
      <c r="D409" s="5" t="s">
        <v>2436</v>
      </c>
      <c r="E409" s="6" t="s">
        <v>2437</v>
      </c>
      <c r="F409" s="7">
        <v>26587</v>
      </c>
      <c r="G409" s="8" t="s">
        <v>339</v>
      </c>
      <c r="H409" s="3">
        <v>2403</v>
      </c>
      <c r="I409" s="4" t="s">
        <v>340</v>
      </c>
      <c r="J409" s="9" t="str">
        <f t="shared" si="74"/>
        <v>"UKS GOSDIM Turawa"</v>
      </c>
      <c r="K409" s="9" t="str">
        <f t="shared" si="75"/>
        <v>"UKS GOSDIM Turawa"</v>
      </c>
      <c r="L409" s="1"/>
      <c r="O409" t="s">
        <v>438</v>
      </c>
      <c r="P409">
        <v>3038</v>
      </c>
      <c r="Q409" t="s">
        <v>380</v>
      </c>
      <c r="R409">
        <v>43704</v>
      </c>
      <c r="S409">
        <v>30265</v>
      </c>
      <c r="T409" t="s">
        <v>440</v>
      </c>
      <c r="U409" t="s">
        <v>441</v>
      </c>
      <c r="V409">
        <v>1973</v>
      </c>
      <c r="W409" t="s">
        <v>1617</v>
      </c>
      <c r="AA409" t="str">
        <f t="shared" si="76"/>
        <v>Kubica Jarosław</v>
      </c>
      <c r="AK409">
        <f t="shared" si="77"/>
        <v>0</v>
      </c>
    </row>
    <row r="410" spans="1:38" x14ac:dyDescent="0.25">
      <c r="A410" s="2" t="str">
        <f t="shared" si="73"/>
        <v>Morawiec Daniel</v>
      </c>
      <c r="B410" s="3">
        <v>26181</v>
      </c>
      <c r="C410" s="4">
        <v>414</v>
      </c>
      <c r="D410" s="5" t="s">
        <v>2438</v>
      </c>
      <c r="E410" s="6" t="s">
        <v>2439</v>
      </c>
      <c r="F410" s="7">
        <v>26588</v>
      </c>
      <c r="G410" s="8" t="s">
        <v>339</v>
      </c>
      <c r="H410" s="3">
        <v>2404</v>
      </c>
      <c r="I410" s="4" t="s">
        <v>340</v>
      </c>
      <c r="J410" s="9" t="str">
        <f t="shared" si="74"/>
        <v>"UKS GOSDIM Turawa"</v>
      </c>
      <c r="K410" s="9" t="str">
        <f t="shared" si="75"/>
        <v>"UKS GOSDIM Turawa"</v>
      </c>
      <c r="L410" s="1"/>
      <c r="O410" t="s">
        <v>442</v>
      </c>
      <c r="P410">
        <v>3039</v>
      </c>
      <c r="Q410" t="s">
        <v>380</v>
      </c>
      <c r="R410">
        <v>43704</v>
      </c>
      <c r="S410">
        <v>34629</v>
      </c>
      <c r="T410" t="s">
        <v>444</v>
      </c>
      <c r="U410" t="s">
        <v>445</v>
      </c>
      <c r="V410">
        <v>1998</v>
      </c>
      <c r="W410" t="s">
        <v>1617</v>
      </c>
      <c r="AA410" t="str">
        <f t="shared" si="76"/>
        <v>Morawiec Daniel</v>
      </c>
      <c r="AK410">
        <f t="shared" si="77"/>
        <v>0</v>
      </c>
    </row>
    <row r="411" spans="1:38" x14ac:dyDescent="0.25">
      <c r="A411" s="2" t="str">
        <f t="shared" si="73"/>
        <v>Morawiec Roman</v>
      </c>
      <c r="B411" s="3">
        <v>26181</v>
      </c>
      <c r="C411" s="4">
        <v>414</v>
      </c>
      <c r="D411" s="5" t="s">
        <v>2440</v>
      </c>
      <c r="E411" s="6" t="s">
        <v>2441</v>
      </c>
      <c r="F411" s="7">
        <v>26589</v>
      </c>
      <c r="G411" s="8" t="s">
        <v>339</v>
      </c>
      <c r="H411" s="3">
        <v>2405</v>
      </c>
      <c r="I411" s="4" t="s">
        <v>340</v>
      </c>
      <c r="J411" s="9" t="str">
        <f t="shared" si="74"/>
        <v>"UKS GOSDIM Turawa"</v>
      </c>
      <c r="K411" s="9" t="str">
        <f t="shared" si="75"/>
        <v>"UKS GOSDIM Turawa"</v>
      </c>
      <c r="L411" s="1"/>
      <c r="O411" t="s">
        <v>446</v>
      </c>
      <c r="P411">
        <v>3040</v>
      </c>
      <c r="Q411" t="s">
        <v>380</v>
      </c>
      <c r="R411">
        <v>43704</v>
      </c>
      <c r="S411">
        <v>33869</v>
      </c>
      <c r="T411" t="s">
        <v>444</v>
      </c>
      <c r="U411" t="s">
        <v>448</v>
      </c>
      <c r="V411">
        <v>1971</v>
      </c>
      <c r="W411" t="s">
        <v>1617</v>
      </c>
      <c r="AA411" t="str">
        <f t="shared" si="76"/>
        <v>Morawiec Roman</v>
      </c>
    </row>
    <row r="412" spans="1:38" x14ac:dyDescent="0.25">
      <c r="A412" s="2" t="str">
        <f t="shared" si="73"/>
        <v>Otte Marcin</v>
      </c>
      <c r="B412" s="3">
        <v>26181</v>
      </c>
      <c r="C412" s="4">
        <v>414</v>
      </c>
      <c r="D412" s="5" t="s">
        <v>2442</v>
      </c>
      <c r="E412" s="6" t="s">
        <v>2443</v>
      </c>
      <c r="F412" s="7">
        <v>26590</v>
      </c>
      <c r="G412" s="8" t="s">
        <v>339</v>
      </c>
      <c r="H412" s="3">
        <v>2406</v>
      </c>
      <c r="I412" s="4" t="s">
        <v>340</v>
      </c>
      <c r="J412" s="9" t="str">
        <f t="shared" si="74"/>
        <v>"UKS GOSDIM Turawa"</v>
      </c>
      <c r="K412" s="9" t="str">
        <f t="shared" si="75"/>
        <v>"UKS GOSDIM Turawa"</v>
      </c>
      <c r="L412" s="1"/>
      <c r="O412" t="s">
        <v>456</v>
      </c>
      <c r="P412">
        <v>3042</v>
      </c>
      <c r="Q412" t="s">
        <v>381</v>
      </c>
      <c r="R412">
        <v>43704</v>
      </c>
      <c r="S412">
        <v>43591</v>
      </c>
      <c r="T412" t="s">
        <v>458</v>
      </c>
      <c r="U412" t="s">
        <v>459</v>
      </c>
      <c r="V412">
        <v>2005</v>
      </c>
      <c r="W412" t="s">
        <v>1617</v>
      </c>
      <c r="AA412" t="str">
        <f t="shared" si="76"/>
        <v>Otte Marcin</v>
      </c>
    </row>
    <row r="413" spans="1:38" x14ac:dyDescent="0.25">
      <c r="A413" s="2" t="str">
        <f t="shared" si="73"/>
        <v>Sobkow Szymon</v>
      </c>
      <c r="B413" s="3">
        <v>26181</v>
      </c>
      <c r="C413" s="4">
        <v>414</v>
      </c>
      <c r="D413" s="5" t="s">
        <v>2444</v>
      </c>
      <c r="E413" s="6" t="s">
        <v>2445</v>
      </c>
      <c r="F413" s="7">
        <v>26591</v>
      </c>
      <c r="G413" s="8" t="s">
        <v>339</v>
      </c>
      <c r="H413" s="3">
        <v>2407</v>
      </c>
      <c r="I413" s="4" t="s">
        <v>340</v>
      </c>
      <c r="J413" s="9" t="str">
        <f t="shared" si="74"/>
        <v>"UKS GOSDIM Turawa"</v>
      </c>
      <c r="K413" s="9" t="str">
        <f t="shared" si="75"/>
        <v>"UKS GOSDIM Turawa"</v>
      </c>
      <c r="L413" s="1"/>
      <c r="O413" t="s">
        <v>460</v>
      </c>
      <c r="P413">
        <v>3043</v>
      </c>
      <c r="Q413" t="s">
        <v>381</v>
      </c>
      <c r="R413">
        <v>43704</v>
      </c>
      <c r="S413">
        <v>47317</v>
      </c>
      <c r="T413" t="s">
        <v>462</v>
      </c>
      <c r="U413" t="s">
        <v>432</v>
      </c>
      <c r="V413">
        <v>2006</v>
      </c>
      <c r="W413" t="s">
        <v>1617</v>
      </c>
      <c r="AA413" t="str">
        <f t="shared" si="76"/>
        <v>Sobkow Szymon</v>
      </c>
    </row>
    <row r="414" spans="1:38" x14ac:dyDescent="0.25">
      <c r="A414" s="2" t="str">
        <f t="shared" si="73"/>
        <v>Bawej Mateusz</v>
      </c>
      <c r="B414" s="3">
        <v>26181</v>
      </c>
      <c r="C414" s="4">
        <v>414</v>
      </c>
      <c r="D414" s="5" t="s">
        <v>2446</v>
      </c>
      <c r="E414" s="6" t="s">
        <v>2447</v>
      </c>
      <c r="F414" s="7">
        <v>26592</v>
      </c>
      <c r="G414" s="8" t="s">
        <v>339</v>
      </c>
      <c r="H414" s="3">
        <v>2408</v>
      </c>
      <c r="I414" s="4" t="s">
        <v>340</v>
      </c>
      <c r="J414" s="9" t="str">
        <f t="shared" si="74"/>
        <v>"UKS LOTNIK Olesno"</v>
      </c>
      <c r="K414" s="9" t="str">
        <f t="shared" si="75"/>
        <v>"UKS LOTNIK Olesno"</v>
      </c>
      <c r="L414" s="1"/>
      <c r="O414" t="s">
        <v>299</v>
      </c>
      <c r="P414">
        <v>4568</v>
      </c>
      <c r="Q414" t="s">
        <v>380</v>
      </c>
      <c r="R414">
        <v>43709</v>
      </c>
      <c r="S414">
        <v>49322</v>
      </c>
      <c r="T414" t="s">
        <v>518</v>
      </c>
      <c r="U414" t="s">
        <v>519</v>
      </c>
      <c r="V414">
        <v>1986</v>
      </c>
      <c r="W414" t="s">
        <v>1620</v>
      </c>
      <c r="AA414" t="str">
        <f t="shared" si="76"/>
        <v>Bawej Mateusz</v>
      </c>
    </row>
    <row r="415" spans="1:38" x14ac:dyDescent="0.25">
      <c r="A415" s="2" t="str">
        <f t="shared" si="73"/>
        <v>Kulik Grzegorz</v>
      </c>
      <c r="B415" s="3">
        <v>26181</v>
      </c>
      <c r="C415" s="4">
        <v>414</v>
      </c>
      <c r="D415" s="5" t="s">
        <v>2448</v>
      </c>
      <c r="E415" s="6" t="s">
        <v>2449</v>
      </c>
      <c r="F415" s="7">
        <v>26593</v>
      </c>
      <c r="G415" s="8" t="s">
        <v>339</v>
      </c>
      <c r="H415" s="3">
        <v>2409</v>
      </c>
      <c r="I415" s="4" t="s">
        <v>340</v>
      </c>
      <c r="J415" s="9" t="str">
        <f t="shared" si="74"/>
        <v>"UKS LOTNIK Olesno"</v>
      </c>
      <c r="K415" s="9" t="str">
        <f t="shared" si="75"/>
        <v>"UKS LOTNIK Olesno"</v>
      </c>
      <c r="L415" s="1"/>
      <c r="O415" t="s">
        <v>301</v>
      </c>
      <c r="P415">
        <v>4569</v>
      </c>
      <c r="Q415" t="s">
        <v>380</v>
      </c>
      <c r="R415">
        <v>43709</v>
      </c>
      <c r="S415">
        <v>26506</v>
      </c>
      <c r="T415" t="s">
        <v>523</v>
      </c>
      <c r="U415" t="s">
        <v>437</v>
      </c>
      <c r="V415">
        <v>1973</v>
      </c>
      <c r="W415" t="s">
        <v>1620</v>
      </c>
      <c r="AA415" t="str">
        <f t="shared" si="76"/>
        <v>Kulik Grzegorz</v>
      </c>
    </row>
    <row r="416" spans="1:38" x14ac:dyDescent="0.25">
      <c r="A416" s="2" t="str">
        <f t="shared" si="73"/>
        <v>Kutynia Adam</v>
      </c>
      <c r="B416" s="3">
        <v>26181</v>
      </c>
      <c r="C416" s="4">
        <v>414</v>
      </c>
      <c r="D416" s="5" t="s">
        <v>2450</v>
      </c>
      <c r="E416" s="6" t="s">
        <v>2451</v>
      </c>
      <c r="F416" s="7">
        <v>26594</v>
      </c>
      <c r="G416" s="8" t="s">
        <v>339</v>
      </c>
      <c r="H416" s="3">
        <v>2410</v>
      </c>
      <c r="I416" s="4" t="s">
        <v>340</v>
      </c>
      <c r="J416" s="9" t="str">
        <f t="shared" si="74"/>
        <v>"UKS LOTNIK Olesno"</v>
      </c>
      <c r="K416" s="9" t="str">
        <f t="shared" si="75"/>
        <v>"UKS LOTNIK Olesno"</v>
      </c>
      <c r="L416" s="1"/>
      <c r="O416" t="s">
        <v>302</v>
      </c>
      <c r="P416">
        <v>4570</v>
      </c>
      <c r="Q416" t="s">
        <v>380</v>
      </c>
      <c r="R416">
        <v>43709</v>
      </c>
      <c r="S416">
        <v>40525</v>
      </c>
      <c r="T416" t="s">
        <v>525</v>
      </c>
      <c r="U416" t="s">
        <v>397</v>
      </c>
      <c r="V416">
        <v>1977</v>
      </c>
      <c r="W416" t="s">
        <v>1620</v>
      </c>
      <c r="AA416" t="str">
        <f t="shared" si="76"/>
        <v>Kutynia Adam</v>
      </c>
    </row>
    <row r="417" spans="1:27" x14ac:dyDescent="0.25">
      <c r="A417" s="2" t="str">
        <f t="shared" si="73"/>
        <v>Orzeszyna Artur</v>
      </c>
      <c r="B417" s="3">
        <v>26181</v>
      </c>
      <c r="C417" s="4">
        <v>414</v>
      </c>
      <c r="D417" s="5" t="s">
        <v>2452</v>
      </c>
      <c r="E417" s="6" t="s">
        <v>2453</v>
      </c>
      <c r="F417" s="7">
        <v>26595</v>
      </c>
      <c r="G417" s="8" t="s">
        <v>339</v>
      </c>
      <c r="H417" s="3">
        <v>2411</v>
      </c>
      <c r="I417" s="4" t="s">
        <v>340</v>
      </c>
      <c r="J417" s="9" t="str">
        <f t="shared" si="74"/>
        <v>"UKS LOTNIK Olesno"</v>
      </c>
      <c r="K417" s="9" t="str">
        <f t="shared" si="75"/>
        <v>"UKS LOTNIK Olesno"</v>
      </c>
      <c r="L417" s="1"/>
      <c r="O417" t="s">
        <v>303</v>
      </c>
      <c r="P417">
        <v>4571</v>
      </c>
      <c r="Q417" t="s">
        <v>380</v>
      </c>
      <c r="R417">
        <v>43709</v>
      </c>
      <c r="S417">
        <v>18976</v>
      </c>
      <c r="T417" t="s">
        <v>527</v>
      </c>
      <c r="U417" t="s">
        <v>528</v>
      </c>
      <c r="V417">
        <v>1988</v>
      </c>
      <c r="W417" t="s">
        <v>1620</v>
      </c>
      <c r="AA417" t="str">
        <f t="shared" si="76"/>
        <v>Orzeszyna Artur</v>
      </c>
    </row>
    <row r="418" spans="1:27" x14ac:dyDescent="0.25">
      <c r="A418" s="2" t="str">
        <f t="shared" si="73"/>
        <v>Orzeszyna Zbigniew</v>
      </c>
      <c r="B418" s="3">
        <v>26181</v>
      </c>
      <c r="C418" s="4">
        <v>414</v>
      </c>
      <c r="D418" s="5" t="s">
        <v>2454</v>
      </c>
      <c r="E418" s="6" t="s">
        <v>2455</v>
      </c>
      <c r="F418" s="7">
        <v>26596</v>
      </c>
      <c r="G418" s="8" t="s">
        <v>339</v>
      </c>
      <c r="H418" s="3">
        <v>2412</v>
      </c>
      <c r="I418" s="4" t="s">
        <v>340</v>
      </c>
      <c r="J418" s="9" t="str">
        <f t="shared" si="74"/>
        <v>"UKS LOTNIK Olesno"</v>
      </c>
      <c r="K418" s="9" t="str">
        <f t="shared" si="75"/>
        <v>"UKS LOTNIK Olesno"</v>
      </c>
      <c r="L418" s="1"/>
      <c r="O418" t="s">
        <v>304</v>
      </c>
      <c r="P418">
        <v>4572</v>
      </c>
      <c r="Q418" t="s">
        <v>380</v>
      </c>
      <c r="R418">
        <v>43709</v>
      </c>
      <c r="S418">
        <v>25401</v>
      </c>
      <c r="T418" t="s">
        <v>527</v>
      </c>
      <c r="U418" t="s">
        <v>486</v>
      </c>
      <c r="V418">
        <v>1963</v>
      </c>
      <c r="W418" t="s">
        <v>1620</v>
      </c>
      <c r="AA418" t="str">
        <f t="shared" si="76"/>
        <v>Orzeszyna Zbigniew</v>
      </c>
    </row>
    <row r="419" spans="1:27" x14ac:dyDescent="0.25">
      <c r="A419" s="2" t="str">
        <f t="shared" si="73"/>
        <v>Piechota Damian</v>
      </c>
      <c r="B419" s="3">
        <v>26181</v>
      </c>
      <c r="C419" s="4">
        <v>414</v>
      </c>
      <c r="D419" s="5" t="s">
        <v>2456</v>
      </c>
      <c r="E419" s="6" t="s">
        <v>2457</v>
      </c>
      <c r="F419" s="7">
        <v>26597</v>
      </c>
      <c r="G419" s="8" t="s">
        <v>339</v>
      </c>
      <c r="H419" s="3">
        <v>2413</v>
      </c>
      <c r="I419" s="4" t="s">
        <v>340</v>
      </c>
      <c r="J419" s="9" t="str">
        <f t="shared" si="74"/>
        <v>"UKS LOTNIK Olesno"</v>
      </c>
      <c r="K419" s="9" t="str">
        <f t="shared" si="75"/>
        <v>"UKS LOTNIK Olesno"</v>
      </c>
      <c r="O419" t="s">
        <v>1621</v>
      </c>
      <c r="P419">
        <v>4567</v>
      </c>
      <c r="Q419" t="s">
        <v>380</v>
      </c>
      <c r="R419">
        <v>43709</v>
      </c>
      <c r="S419">
        <v>52086</v>
      </c>
      <c r="T419" t="s">
        <v>1622</v>
      </c>
      <c r="U419" t="s">
        <v>469</v>
      </c>
      <c r="V419">
        <v>1977</v>
      </c>
      <c r="W419" t="s">
        <v>1620</v>
      </c>
    </row>
    <row r="420" spans="1:27" x14ac:dyDescent="0.25">
      <c r="A420" s="2" t="str">
        <f t="shared" si="73"/>
        <v>Sobczak Sławomir</v>
      </c>
      <c r="B420" s="3">
        <v>26181</v>
      </c>
      <c r="C420" s="4">
        <v>414</v>
      </c>
      <c r="D420" s="5" t="s">
        <v>2458</v>
      </c>
      <c r="E420" s="6" t="s">
        <v>2459</v>
      </c>
      <c r="F420" s="7">
        <v>26598</v>
      </c>
      <c r="G420" s="8" t="s">
        <v>339</v>
      </c>
      <c r="H420" s="3">
        <v>2414</v>
      </c>
      <c r="I420" s="4" t="s">
        <v>340</v>
      </c>
      <c r="J420" s="9" t="str">
        <f t="shared" si="74"/>
        <v>"UKS LOTNIK Olesno"</v>
      </c>
      <c r="K420" s="9" t="str">
        <f t="shared" si="75"/>
        <v>"UKS LOTNIK Olesno"</v>
      </c>
      <c r="O420" t="s">
        <v>305</v>
      </c>
      <c r="P420">
        <v>4573</v>
      </c>
      <c r="Q420" t="s">
        <v>380</v>
      </c>
      <c r="R420">
        <v>43709</v>
      </c>
      <c r="S420">
        <v>25405</v>
      </c>
      <c r="T420" t="s">
        <v>531</v>
      </c>
      <c r="U420" t="s">
        <v>532</v>
      </c>
      <c r="V420">
        <v>1973</v>
      </c>
      <c r="W420" t="s">
        <v>1620</v>
      </c>
    </row>
    <row r="421" spans="1:27" x14ac:dyDescent="0.25">
      <c r="A421" s="2" t="str">
        <f t="shared" si="73"/>
        <v>Adamus Kacper</v>
      </c>
      <c r="B421" s="3">
        <v>26181</v>
      </c>
      <c r="C421" s="4">
        <v>414</v>
      </c>
      <c r="D421" s="5" t="s">
        <v>2460</v>
      </c>
      <c r="E421" s="6" t="s">
        <v>2461</v>
      </c>
      <c r="F421" s="7">
        <v>26599</v>
      </c>
      <c r="G421" s="8" t="s">
        <v>339</v>
      </c>
      <c r="H421" s="3">
        <v>2415</v>
      </c>
      <c r="I421" s="4" t="s">
        <v>340</v>
      </c>
      <c r="J421" s="9" t="str">
        <f t="shared" si="74"/>
        <v>"UKS MOS Opole"</v>
      </c>
      <c r="K421" s="9" t="str">
        <f t="shared" si="75"/>
        <v>"UKS MOS Opole"</v>
      </c>
      <c r="O421" t="s">
        <v>1200</v>
      </c>
      <c r="P421">
        <v>5929</v>
      </c>
      <c r="Q421" t="s">
        <v>381</v>
      </c>
      <c r="R421">
        <v>43712</v>
      </c>
      <c r="S421">
        <v>48564</v>
      </c>
      <c r="T421" t="s">
        <v>1202</v>
      </c>
      <c r="U421" t="s">
        <v>505</v>
      </c>
      <c r="V421">
        <v>2005</v>
      </c>
      <c r="W421" t="s">
        <v>1623</v>
      </c>
    </row>
    <row r="422" spans="1:27" x14ac:dyDescent="0.25">
      <c r="A422" s="2" t="str">
        <f t="shared" si="73"/>
        <v>Gudełajtis Tomasz</v>
      </c>
      <c r="B422" s="3">
        <v>26181</v>
      </c>
      <c r="C422" s="4">
        <v>414</v>
      </c>
      <c r="D422" s="5" t="s">
        <v>2462</v>
      </c>
      <c r="E422" s="6" t="s">
        <v>2463</v>
      </c>
      <c r="F422" s="7">
        <v>26600</v>
      </c>
      <c r="G422" s="8" t="s">
        <v>339</v>
      </c>
      <c r="H422" s="3">
        <v>2416</v>
      </c>
      <c r="I422" s="4" t="s">
        <v>340</v>
      </c>
      <c r="J422" s="9" t="str">
        <f t="shared" si="74"/>
        <v>"UKS MOS Opole"</v>
      </c>
      <c r="K422" s="9" t="str">
        <f t="shared" si="75"/>
        <v>"UKS MOS Opole"</v>
      </c>
      <c r="O422" t="s">
        <v>1624</v>
      </c>
      <c r="P422">
        <v>10348</v>
      </c>
      <c r="Q422" t="s">
        <v>381</v>
      </c>
      <c r="R422">
        <v>43768</v>
      </c>
      <c r="S422">
        <v>53518</v>
      </c>
      <c r="T422" t="s">
        <v>1625</v>
      </c>
      <c r="U422" t="s">
        <v>508</v>
      </c>
      <c r="V422">
        <v>2007</v>
      </c>
      <c r="W422" t="s">
        <v>1623</v>
      </c>
    </row>
    <row r="423" spans="1:27" x14ac:dyDescent="0.25">
      <c r="A423" s="2" t="str">
        <f t="shared" si="73"/>
        <v>Gumuliński Paweł</v>
      </c>
      <c r="B423" s="3">
        <v>26181</v>
      </c>
      <c r="C423" s="4">
        <v>414</v>
      </c>
      <c r="D423" s="5" t="s">
        <v>2464</v>
      </c>
      <c r="E423" s="6" t="s">
        <v>2465</v>
      </c>
      <c r="F423" s="7">
        <v>26601</v>
      </c>
      <c r="G423" s="8" t="s">
        <v>339</v>
      </c>
      <c r="H423" s="3">
        <v>2417</v>
      </c>
      <c r="I423" s="4" t="s">
        <v>340</v>
      </c>
      <c r="J423" s="9" t="str">
        <f t="shared" si="74"/>
        <v>"UKS MOS Opole"</v>
      </c>
      <c r="K423" s="9" t="str">
        <f t="shared" si="75"/>
        <v>"UKS MOS Opole"</v>
      </c>
      <c r="O423" t="s">
        <v>1626</v>
      </c>
      <c r="P423">
        <v>10351</v>
      </c>
      <c r="Q423" t="s">
        <v>380</v>
      </c>
      <c r="R423">
        <v>43768</v>
      </c>
      <c r="S423">
        <v>36709</v>
      </c>
      <c r="T423" t="s">
        <v>783</v>
      </c>
      <c r="U423" t="s">
        <v>407</v>
      </c>
      <c r="V423">
        <v>2000</v>
      </c>
      <c r="W423" t="s">
        <v>1623</v>
      </c>
    </row>
    <row r="424" spans="1:27" x14ac:dyDescent="0.25">
      <c r="A424" s="2" t="str">
        <f t="shared" si="73"/>
        <v>Jurczyński Miłosz</v>
      </c>
      <c r="B424" s="3">
        <v>26181</v>
      </c>
      <c r="C424" s="4">
        <v>414</v>
      </c>
      <c r="D424" s="5" t="s">
        <v>2466</v>
      </c>
      <c r="E424" s="6" t="s">
        <v>2467</v>
      </c>
      <c r="F424" s="7">
        <v>26602</v>
      </c>
      <c r="G424" s="8" t="s">
        <v>339</v>
      </c>
      <c r="H424" s="3">
        <v>2418</v>
      </c>
      <c r="I424" s="4" t="s">
        <v>340</v>
      </c>
      <c r="J424" s="9" t="str">
        <f t="shared" si="74"/>
        <v>"UKS MOS Opole"</v>
      </c>
      <c r="K424" s="9" t="str">
        <f t="shared" si="75"/>
        <v>"UKS MOS Opole"</v>
      </c>
      <c r="O424" t="s">
        <v>1627</v>
      </c>
      <c r="P424">
        <v>10349</v>
      </c>
      <c r="Q424" t="s">
        <v>381</v>
      </c>
      <c r="R424">
        <v>43768</v>
      </c>
      <c r="S424">
        <v>53519</v>
      </c>
      <c r="T424" t="s">
        <v>1628</v>
      </c>
      <c r="U424" t="s">
        <v>1629</v>
      </c>
      <c r="V424">
        <v>2007</v>
      </c>
      <c r="W424" t="s">
        <v>1623</v>
      </c>
    </row>
    <row r="425" spans="1:27" x14ac:dyDescent="0.25">
      <c r="A425" s="2" t="str">
        <f t="shared" si="73"/>
        <v>Kulig Tomasz</v>
      </c>
      <c r="B425" s="3">
        <v>26181</v>
      </c>
      <c r="C425" s="4">
        <v>414</v>
      </c>
      <c r="D425" s="5" t="s">
        <v>2468</v>
      </c>
      <c r="E425" s="6" t="s">
        <v>2469</v>
      </c>
      <c r="F425" s="7">
        <v>26603</v>
      </c>
      <c r="G425" s="8" t="s">
        <v>339</v>
      </c>
      <c r="H425" s="3">
        <v>2419</v>
      </c>
      <c r="I425" s="4" t="s">
        <v>340</v>
      </c>
      <c r="J425" s="9" t="str">
        <f t="shared" si="74"/>
        <v>"UKS MOS Opole"</v>
      </c>
      <c r="K425" s="9" t="str">
        <f t="shared" si="75"/>
        <v>"UKS MOS Opole"</v>
      </c>
      <c r="O425" t="s">
        <v>1196</v>
      </c>
      <c r="P425">
        <v>10350</v>
      </c>
      <c r="Q425" t="s">
        <v>381</v>
      </c>
      <c r="R425">
        <v>43768</v>
      </c>
      <c r="S425">
        <v>46847</v>
      </c>
      <c r="T425" t="s">
        <v>1199</v>
      </c>
      <c r="U425" t="s">
        <v>508</v>
      </c>
      <c r="V425">
        <v>2004</v>
      </c>
      <c r="W425" t="s">
        <v>1623</v>
      </c>
    </row>
    <row r="426" spans="1:27" x14ac:dyDescent="0.25">
      <c r="A426" s="2" t="str">
        <f t="shared" si="73"/>
        <v>Adaszyński Mateusz</v>
      </c>
      <c r="B426" s="3">
        <v>26181</v>
      </c>
      <c r="C426" s="4">
        <v>414</v>
      </c>
      <c r="D426" s="5" t="s">
        <v>2470</v>
      </c>
      <c r="E426" s="6" t="s">
        <v>2471</v>
      </c>
      <c r="F426" s="7">
        <v>26604</v>
      </c>
      <c r="G426" s="8" t="s">
        <v>339</v>
      </c>
      <c r="H426" s="3">
        <v>2420</v>
      </c>
      <c r="I426" s="4" t="s">
        <v>340</v>
      </c>
      <c r="J426" s="9" t="str">
        <f t="shared" si="74"/>
        <v>"UKS SOKOLIK Niemodlin"</v>
      </c>
      <c r="K426" s="9" t="str">
        <f t="shared" si="75"/>
        <v>"UKS SOKOLIK Niemodlin"</v>
      </c>
      <c r="O426" t="s">
        <v>914</v>
      </c>
      <c r="P426">
        <v>2533</v>
      </c>
      <c r="Q426" t="s">
        <v>381</v>
      </c>
      <c r="R426">
        <v>43703</v>
      </c>
      <c r="S426">
        <v>45624</v>
      </c>
      <c r="T426" t="s">
        <v>916</v>
      </c>
      <c r="U426" t="s">
        <v>519</v>
      </c>
      <c r="V426">
        <v>2006</v>
      </c>
      <c r="W426" t="s">
        <v>1630</v>
      </c>
    </row>
    <row r="427" spans="1:27" x14ac:dyDescent="0.25">
      <c r="A427" s="2" t="str">
        <f t="shared" si="73"/>
        <v>Adaszyński Sławomir</v>
      </c>
      <c r="B427" s="3">
        <v>26181</v>
      </c>
      <c r="C427" s="4">
        <v>414</v>
      </c>
      <c r="D427" s="5" t="s">
        <v>2472</v>
      </c>
      <c r="E427" s="6" t="s">
        <v>2473</v>
      </c>
      <c r="F427" s="7">
        <v>26605</v>
      </c>
      <c r="G427" s="8" t="s">
        <v>339</v>
      </c>
      <c r="H427" s="3">
        <v>2421</v>
      </c>
      <c r="I427" s="4" t="s">
        <v>340</v>
      </c>
      <c r="J427" s="9" t="str">
        <f t="shared" si="74"/>
        <v>"UKS SOKOLIK Niemodlin"</v>
      </c>
      <c r="K427" s="9" t="str">
        <f t="shared" si="75"/>
        <v>"UKS SOKOLIK Niemodlin"</v>
      </c>
      <c r="O427" t="s">
        <v>1631</v>
      </c>
      <c r="P427">
        <v>2532</v>
      </c>
      <c r="Q427" t="s">
        <v>380</v>
      </c>
      <c r="R427">
        <v>43703</v>
      </c>
      <c r="S427">
        <v>51732</v>
      </c>
      <c r="T427" t="s">
        <v>916</v>
      </c>
      <c r="U427" t="s">
        <v>532</v>
      </c>
      <c r="V427">
        <v>1974</v>
      </c>
      <c r="W427" t="s">
        <v>1630</v>
      </c>
    </row>
    <row r="428" spans="1:27" x14ac:dyDescent="0.25">
      <c r="A428" s="2" t="str">
        <f t="shared" si="73"/>
        <v>Goliszewski Kamil</v>
      </c>
      <c r="B428" s="3">
        <v>26181</v>
      </c>
      <c r="C428" s="4">
        <v>414</v>
      </c>
      <c r="D428" s="5" t="s">
        <v>2474</v>
      </c>
      <c r="E428" s="6" t="s">
        <v>2475</v>
      </c>
      <c r="F428" s="7">
        <v>26606</v>
      </c>
      <c r="G428" s="8" t="s">
        <v>339</v>
      </c>
      <c r="H428" s="3">
        <v>2422</v>
      </c>
      <c r="I428" s="4" t="s">
        <v>340</v>
      </c>
      <c r="J428" s="9" t="str">
        <f t="shared" si="74"/>
        <v>"UKS SOKOLIK Niemodlin"</v>
      </c>
      <c r="K428" s="9" t="str">
        <f t="shared" si="75"/>
        <v>"UKS SOKOLIK Niemodlin"</v>
      </c>
      <c r="O428" t="s">
        <v>1632</v>
      </c>
      <c r="P428">
        <v>2537</v>
      </c>
      <c r="Q428" t="s">
        <v>380</v>
      </c>
      <c r="R428">
        <v>43703</v>
      </c>
      <c r="S428">
        <v>51733</v>
      </c>
      <c r="T428" t="s">
        <v>1633</v>
      </c>
      <c r="U428" t="s">
        <v>824</v>
      </c>
      <c r="V428">
        <v>1994</v>
      </c>
      <c r="W428" t="s">
        <v>1630</v>
      </c>
    </row>
    <row r="429" spans="1:27" x14ac:dyDescent="0.25">
      <c r="A429" s="2" t="str">
        <f t="shared" si="73"/>
        <v>Kołtun Szymon</v>
      </c>
      <c r="B429" s="3">
        <v>26181</v>
      </c>
      <c r="C429" s="4">
        <v>414</v>
      </c>
      <c r="D429" s="5" t="s">
        <v>2476</v>
      </c>
      <c r="E429" s="6" t="s">
        <v>2477</v>
      </c>
      <c r="F429" s="7">
        <v>26607</v>
      </c>
      <c r="G429" s="8" t="s">
        <v>339</v>
      </c>
      <c r="H429" s="3">
        <v>2423</v>
      </c>
      <c r="I429" s="4" t="s">
        <v>340</v>
      </c>
      <c r="J429" s="9" t="str">
        <f t="shared" si="74"/>
        <v>"UKS SOKOLIK Niemodlin"</v>
      </c>
      <c r="K429" s="9" t="str">
        <f t="shared" si="75"/>
        <v>"UKS SOKOLIK Niemodlin"</v>
      </c>
      <c r="O429" t="s">
        <v>929</v>
      </c>
      <c r="P429">
        <v>2535</v>
      </c>
      <c r="Q429" t="s">
        <v>381</v>
      </c>
      <c r="R429">
        <v>43703</v>
      </c>
      <c r="S429">
        <v>48087</v>
      </c>
      <c r="T429" t="s">
        <v>931</v>
      </c>
      <c r="U429" t="s">
        <v>432</v>
      </c>
      <c r="V429">
        <v>2008</v>
      </c>
      <c r="W429" t="s">
        <v>1630</v>
      </c>
    </row>
    <row r="430" spans="1:27" x14ac:dyDescent="0.25">
      <c r="A430" s="2" t="str">
        <f t="shared" si="73"/>
        <v>Krawczyk Leon</v>
      </c>
      <c r="B430" s="3">
        <v>26181</v>
      </c>
      <c r="C430" s="4">
        <v>414</v>
      </c>
      <c r="D430" s="5" t="s">
        <v>2478</v>
      </c>
      <c r="E430" s="6" t="s">
        <v>2479</v>
      </c>
      <c r="F430" s="7">
        <v>26608</v>
      </c>
      <c r="G430" s="8" t="s">
        <v>339</v>
      </c>
      <c r="H430" s="3">
        <v>2424</v>
      </c>
      <c r="I430" s="4" t="s">
        <v>340</v>
      </c>
      <c r="J430" s="9" t="str">
        <f t="shared" si="74"/>
        <v>"UKS SOKOLIK Niemodlin"</v>
      </c>
      <c r="K430" s="9" t="str">
        <f t="shared" si="75"/>
        <v>"UKS SOKOLIK Niemodlin"</v>
      </c>
      <c r="O430" t="s">
        <v>1634</v>
      </c>
      <c r="P430">
        <v>2540</v>
      </c>
      <c r="Q430" t="s">
        <v>665</v>
      </c>
      <c r="R430">
        <v>43703</v>
      </c>
      <c r="S430">
        <v>51734</v>
      </c>
      <c r="T430" t="s">
        <v>817</v>
      </c>
      <c r="U430" t="s">
        <v>704</v>
      </c>
      <c r="V430">
        <v>2011</v>
      </c>
      <c r="W430" t="s">
        <v>1630</v>
      </c>
    </row>
    <row r="431" spans="1:27" x14ac:dyDescent="0.25">
      <c r="A431" s="2" t="str">
        <f t="shared" si="73"/>
        <v>Lasman Karolina</v>
      </c>
      <c r="B431" s="3">
        <v>26181</v>
      </c>
      <c r="C431" s="4">
        <v>414</v>
      </c>
      <c r="D431" s="5" t="s">
        <v>2480</v>
      </c>
      <c r="E431" s="6" t="s">
        <v>2481</v>
      </c>
      <c r="F431" s="7">
        <v>26609</v>
      </c>
      <c r="G431" s="8" t="s">
        <v>339</v>
      </c>
      <c r="H431" s="3">
        <v>2425</v>
      </c>
      <c r="I431" s="4" t="s">
        <v>340</v>
      </c>
      <c r="J431" s="9" t="str">
        <f t="shared" si="74"/>
        <v>"UKS SOKOLIK Niemodlin"</v>
      </c>
      <c r="K431" s="9" t="str">
        <f t="shared" si="75"/>
        <v>"UKS SOKOLIK Niemodlin"</v>
      </c>
      <c r="O431" t="s">
        <v>1193</v>
      </c>
      <c r="P431">
        <v>2536</v>
      </c>
      <c r="Q431" t="s">
        <v>381</v>
      </c>
      <c r="R431">
        <v>43703</v>
      </c>
      <c r="S431">
        <v>50311</v>
      </c>
      <c r="T431" t="s">
        <v>1195</v>
      </c>
      <c r="U431" t="s">
        <v>758</v>
      </c>
      <c r="V431">
        <v>2005</v>
      </c>
      <c r="W431" t="s">
        <v>1630</v>
      </c>
    </row>
    <row r="432" spans="1:27" x14ac:dyDescent="0.25">
      <c r="A432" s="2" t="str">
        <f t="shared" si="73"/>
        <v>Micuń Edward</v>
      </c>
      <c r="B432" s="3">
        <v>26181</v>
      </c>
      <c r="C432" s="4">
        <v>414</v>
      </c>
      <c r="D432" s="5" t="s">
        <v>2482</v>
      </c>
      <c r="E432" s="6" t="s">
        <v>2483</v>
      </c>
      <c r="F432" s="7">
        <v>26610</v>
      </c>
      <c r="G432" s="8" t="s">
        <v>339</v>
      </c>
      <c r="H432" s="3">
        <v>2426</v>
      </c>
      <c r="I432" s="4" t="s">
        <v>340</v>
      </c>
      <c r="J432" s="9" t="str">
        <f t="shared" si="74"/>
        <v>"UKS SOKOLIK Niemodlin"</v>
      </c>
      <c r="K432" s="9" t="str">
        <f t="shared" si="75"/>
        <v>"UKS SOKOLIK Niemodlin"</v>
      </c>
      <c r="O432" t="s">
        <v>957</v>
      </c>
      <c r="P432">
        <v>2531</v>
      </c>
      <c r="Q432" t="s">
        <v>380</v>
      </c>
      <c r="R432">
        <v>43703</v>
      </c>
      <c r="S432">
        <v>21563</v>
      </c>
      <c r="T432" t="s">
        <v>959</v>
      </c>
      <c r="U432" t="s">
        <v>690</v>
      </c>
      <c r="V432">
        <v>1954</v>
      </c>
      <c r="W432" t="s">
        <v>1630</v>
      </c>
    </row>
    <row r="433" spans="1:23" x14ac:dyDescent="0.25">
      <c r="A433" s="2" t="str">
        <f t="shared" si="73"/>
        <v>Patrys Jan</v>
      </c>
      <c r="B433" s="3">
        <v>26181</v>
      </c>
      <c r="C433" s="4">
        <v>414</v>
      </c>
      <c r="D433" s="5" t="s">
        <v>2484</v>
      </c>
      <c r="E433" s="6" t="s">
        <v>2485</v>
      </c>
      <c r="F433" s="7">
        <v>26611</v>
      </c>
      <c r="G433" s="8" t="s">
        <v>339</v>
      </c>
      <c r="H433" s="3">
        <v>2427</v>
      </c>
      <c r="I433" s="4" t="s">
        <v>340</v>
      </c>
      <c r="J433" s="9" t="str">
        <f t="shared" si="74"/>
        <v>"UKS SOKOLIK Niemodlin"</v>
      </c>
      <c r="K433" s="9" t="str">
        <f t="shared" si="75"/>
        <v>"UKS SOKOLIK Niemodlin"</v>
      </c>
      <c r="O433" t="s">
        <v>960</v>
      </c>
      <c r="P433">
        <v>2529</v>
      </c>
      <c r="Q433" t="s">
        <v>380</v>
      </c>
      <c r="R433">
        <v>43703</v>
      </c>
      <c r="S433">
        <v>19029</v>
      </c>
      <c r="T433" t="s">
        <v>962</v>
      </c>
      <c r="U433" t="s">
        <v>521</v>
      </c>
      <c r="V433">
        <v>1953</v>
      </c>
      <c r="W433" t="s">
        <v>1630</v>
      </c>
    </row>
    <row r="434" spans="1:23" x14ac:dyDescent="0.25">
      <c r="A434" s="2" t="str">
        <f>O434</f>
        <v>Perzyna Amelia</v>
      </c>
      <c r="B434" s="3">
        <v>26181</v>
      </c>
      <c r="C434" s="4">
        <v>414</v>
      </c>
      <c r="D434" s="5" t="s">
        <v>2486</v>
      </c>
      <c r="E434" s="6" t="s">
        <v>2487</v>
      </c>
      <c r="F434" s="7">
        <v>26612</v>
      </c>
      <c r="G434" s="8" t="s">
        <v>339</v>
      </c>
      <c r="H434" s="3">
        <v>2428</v>
      </c>
      <c r="I434" s="4" t="s">
        <v>340</v>
      </c>
      <c r="J434" s="9" t="str">
        <f>W434</f>
        <v>"UKS SOKOLIK Niemodlin"</v>
      </c>
      <c r="K434" s="9" t="str">
        <f>J434</f>
        <v>"UKS SOKOLIK Niemodlin"</v>
      </c>
      <c r="O434" t="s">
        <v>940</v>
      </c>
      <c r="P434">
        <v>2539</v>
      </c>
      <c r="Q434" t="s">
        <v>381</v>
      </c>
      <c r="R434">
        <v>43703</v>
      </c>
      <c r="S434">
        <v>45622</v>
      </c>
      <c r="T434" t="s">
        <v>942</v>
      </c>
      <c r="U434" t="s">
        <v>882</v>
      </c>
      <c r="V434">
        <v>2008</v>
      </c>
      <c r="W434" t="s">
        <v>1630</v>
      </c>
    </row>
    <row r="435" spans="1:23" x14ac:dyDescent="0.25">
      <c r="A435" s="2" t="str">
        <f t="shared" ref="A435:A441" si="84">O435</f>
        <v>Romanowska Aleksandra</v>
      </c>
      <c r="B435" s="3">
        <v>26181</v>
      </c>
      <c r="C435" s="4">
        <v>414</v>
      </c>
      <c r="D435" s="5" t="s">
        <v>2488</v>
      </c>
      <c r="E435" s="6" t="s">
        <v>2489</v>
      </c>
      <c r="F435" s="7">
        <v>26613</v>
      </c>
      <c r="G435" s="8" t="s">
        <v>339</v>
      </c>
      <c r="H435" s="3">
        <v>2429</v>
      </c>
      <c r="I435" s="4" t="s">
        <v>340</v>
      </c>
      <c r="J435" s="9" t="str">
        <f t="shared" ref="J435:J441" si="85">W435</f>
        <v>"UKS SOKOLIK Niemodlin"</v>
      </c>
      <c r="K435" s="9" t="str">
        <f t="shared" ref="K435:K441" si="86">J435</f>
        <v>"UKS SOKOLIK Niemodlin"</v>
      </c>
      <c r="O435" t="s">
        <v>910</v>
      </c>
      <c r="P435">
        <v>2538</v>
      </c>
      <c r="Q435" t="s">
        <v>381</v>
      </c>
      <c r="R435">
        <v>43703</v>
      </c>
      <c r="S435">
        <v>49740</v>
      </c>
      <c r="T435" t="s">
        <v>913</v>
      </c>
      <c r="U435" t="s">
        <v>731</v>
      </c>
      <c r="V435">
        <v>2010</v>
      </c>
      <c r="W435" t="s">
        <v>1630</v>
      </c>
    </row>
    <row r="436" spans="1:23" x14ac:dyDescent="0.25">
      <c r="A436" s="2" t="str">
        <f t="shared" si="84"/>
        <v>Romanowska Magdalena</v>
      </c>
      <c r="B436" s="3">
        <v>26181</v>
      </c>
      <c r="C436" s="4">
        <v>414</v>
      </c>
      <c r="D436" s="5" t="s">
        <v>2490</v>
      </c>
      <c r="E436" s="6" t="s">
        <v>2491</v>
      </c>
      <c r="F436" s="7">
        <v>26614</v>
      </c>
      <c r="G436" s="8" t="s">
        <v>339</v>
      </c>
      <c r="H436" s="3">
        <v>2430</v>
      </c>
      <c r="I436" s="4" t="s">
        <v>340</v>
      </c>
      <c r="J436" s="9" t="str">
        <f t="shared" si="85"/>
        <v>"UKS SOKOLIK Niemodlin"</v>
      </c>
      <c r="K436" s="9" t="str">
        <f t="shared" si="86"/>
        <v>"UKS SOKOLIK Niemodlin"</v>
      </c>
      <c r="O436" t="s">
        <v>1635</v>
      </c>
      <c r="P436">
        <v>2541</v>
      </c>
      <c r="Q436" t="s">
        <v>381</v>
      </c>
      <c r="R436">
        <v>43703</v>
      </c>
      <c r="S436">
        <v>45616</v>
      </c>
      <c r="T436" t="s">
        <v>913</v>
      </c>
      <c r="U436" t="s">
        <v>830</v>
      </c>
      <c r="V436">
        <v>2008</v>
      </c>
      <c r="W436" t="s">
        <v>1630</v>
      </c>
    </row>
    <row r="437" spans="1:23" x14ac:dyDescent="0.25">
      <c r="A437" s="2" t="str">
        <f t="shared" si="84"/>
        <v>Romanowski Paweł</v>
      </c>
      <c r="B437" s="3">
        <v>26181</v>
      </c>
      <c r="C437" s="4">
        <v>414</v>
      </c>
      <c r="D437" s="5" t="s">
        <v>2492</v>
      </c>
      <c r="E437" s="6" t="s">
        <v>2493</v>
      </c>
      <c r="F437" s="7">
        <v>26615</v>
      </c>
      <c r="G437" s="8" t="s">
        <v>339</v>
      </c>
      <c r="H437" s="3">
        <v>2431</v>
      </c>
      <c r="I437" s="4" t="s">
        <v>340</v>
      </c>
      <c r="J437" s="9" t="str">
        <f t="shared" si="85"/>
        <v>"UKS SOKOLIK Niemodlin"</v>
      </c>
      <c r="K437" s="9" t="str">
        <f t="shared" si="86"/>
        <v>"UKS SOKOLIK Niemodlin"</v>
      </c>
      <c r="O437" t="s">
        <v>945</v>
      </c>
      <c r="P437">
        <v>2534</v>
      </c>
      <c r="Q437" t="s">
        <v>381</v>
      </c>
      <c r="R437">
        <v>43703</v>
      </c>
      <c r="S437">
        <v>45625</v>
      </c>
      <c r="T437" t="s">
        <v>947</v>
      </c>
      <c r="U437" t="s">
        <v>407</v>
      </c>
      <c r="V437">
        <v>2006</v>
      </c>
      <c r="W437" t="s">
        <v>1630</v>
      </c>
    </row>
    <row r="438" spans="1:23" x14ac:dyDescent="0.25">
      <c r="A438" s="2" t="str">
        <f t="shared" si="84"/>
        <v>Salata Jacek</v>
      </c>
      <c r="B438" s="3">
        <v>26181</v>
      </c>
      <c r="C438" s="4">
        <v>414</v>
      </c>
      <c r="D438" s="5" t="s">
        <v>2494</v>
      </c>
      <c r="E438" s="6" t="s">
        <v>2495</v>
      </c>
      <c r="F438" s="7">
        <v>26616</v>
      </c>
      <c r="G438" s="8" t="s">
        <v>339</v>
      </c>
      <c r="H438" s="3">
        <v>2432</v>
      </c>
      <c r="I438" s="4" t="s">
        <v>340</v>
      </c>
      <c r="J438" s="9" t="str">
        <f t="shared" si="85"/>
        <v>"UKS SOKOLIK Niemodlin"</v>
      </c>
      <c r="K438" s="9" t="str">
        <f t="shared" si="86"/>
        <v>"UKS SOKOLIK Niemodlin"</v>
      </c>
      <c r="O438" t="s">
        <v>963</v>
      </c>
      <c r="P438">
        <v>2528</v>
      </c>
      <c r="Q438" t="s">
        <v>380</v>
      </c>
      <c r="R438">
        <v>43703</v>
      </c>
      <c r="S438">
        <v>19032</v>
      </c>
      <c r="T438" t="s">
        <v>965</v>
      </c>
      <c r="U438" t="s">
        <v>778</v>
      </c>
      <c r="V438">
        <v>1973</v>
      </c>
      <c r="W438" t="s">
        <v>1630</v>
      </c>
    </row>
    <row r="439" spans="1:23" x14ac:dyDescent="0.25">
      <c r="A439" s="2" t="str">
        <f t="shared" si="84"/>
        <v>Strączek Krzysztof</v>
      </c>
      <c r="B439" s="3">
        <v>26181</v>
      </c>
      <c r="C439" s="4">
        <v>414</v>
      </c>
      <c r="D439" s="5" t="s">
        <v>2496</v>
      </c>
      <c r="E439" s="6" t="s">
        <v>2497</v>
      </c>
      <c r="F439" s="7">
        <v>26617</v>
      </c>
      <c r="G439" s="8" t="s">
        <v>339</v>
      </c>
      <c r="H439" s="3">
        <v>2433</v>
      </c>
      <c r="I439" s="4" t="s">
        <v>340</v>
      </c>
      <c r="J439" s="9" t="str">
        <f t="shared" si="85"/>
        <v>"UKS SOKOLIK Niemodlin"</v>
      </c>
      <c r="K439" s="9" t="str">
        <f t="shared" si="86"/>
        <v>"UKS SOKOLIK Niemodlin"</v>
      </c>
      <c r="O439" t="s">
        <v>1636</v>
      </c>
      <c r="P439">
        <v>2527</v>
      </c>
      <c r="Q439" t="s">
        <v>380</v>
      </c>
      <c r="R439">
        <v>43703</v>
      </c>
      <c r="S439">
        <v>32266</v>
      </c>
      <c r="T439" t="s">
        <v>1637</v>
      </c>
      <c r="U439" t="s">
        <v>403</v>
      </c>
      <c r="V439">
        <v>1962</v>
      </c>
      <c r="W439" t="s">
        <v>1630</v>
      </c>
    </row>
    <row r="440" spans="1:23" x14ac:dyDescent="0.25">
      <c r="A440" s="2">
        <f t="shared" si="84"/>
        <v>0</v>
      </c>
      <c r="B440" s="3">
        <v>26181</v>
      </c>
      <c r="C440" s="4">
        <v>414</v>
      </c>
      <c r="D440" s="5" t="s">
        <v>2498</v>
      </c>
      <c r="E440" s="6" t="s">
        <v>2499</v>
      </c>
      <c r="F440" s="7">
        <v>26618</v>
      </c>
      <c r="G440" s="8" t="s">
        <v>339</v>
      </c>
      <c r="H440" s="3">
        <v>2434</v>
      </c>
      <c r="I440" s="4" t="s">
        <v>340</v>
      </c>
      <c r="J440" s="9">
        <f t="shared" si="85"/>
        <v>0</v>
      </c>
      <c r="K440" s="9">
        <f t="shared" si="86"/>
        <v>0</v>
      </c>
    </row>
    <row r="441" spans="1:23" x14ac:dyDescent="0.25">
      <c r="A441" s="2">
        <f t="shared" si="84"/>
        <v>0</v>
      </c>
      <c r="B441" s="3">
        <v>26181</v>
      </c>
      <c r="C441" s="4">
        <v>414</v>
      </c>
      <c r="D441" s="5" t="s">
        <v>2500</v>
      </c>
      <c r="E441" s="6" t="s">
        <v>2501</v>
      </c>
      <c r="F441" s="7">
        <v>26619</v>
      </c>
      <c r="G441" s="8" t="s">
        <v>339</v>
      </c>
      <c r="H441" s="3">
        <v>2435</v>
      </c>
      <c r="I441" s="4" t="s">
        <v>340</v>
      </c>
      <c r="J441" s="9">
        <f t="shared" si="85"/>
        <v>0</v>
      </c>
      <c r="K441" s="9">
        <f t="shared" si="86"/>
        <v>0</v>
      </c>
    </row>
  </sheetData>
  <mergeCells count="2">
    <mergeCell ref="A1:L1"/>
    <mergeCell ref="AA1:AL1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Ankieta klubowa</vt:lpstr>
      <vt:lpstr>dane</vt:lpstr>
      <vt:lpstr>baza zawodników</vt:lpstr>
      <vt:lpstr>licencje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2019-06-17T13:19:50Z</cp:lastPrinted>
  <dcterms:created xsi:type="dcterms:W3CDTF">2019-06-14T10:08:07Z</dcterms:created>
  <dcterms:modified xsi:type="dcterms:W3CDTF">2020-08-07T09:48:06Z</dcterms:modified>
</cp:coreProperties>
</file>